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05" windowHeight="11760" activeTab="2"/>
  </bookViews>
  <sheets>
    <sheet name="Instructions for Use" sheetId="1" r:id="rId1"/>
    <sheet name="Page 1 - CDN Data" sheetId="2" r:id="rId2"/>
    <sheet name="Page 2-USD Invoice" sheetId="3" r:id="rId3"/>
  </sheets>
  <definedNames>
    <definedName name="_xlnm.Print_Area" localSheetId="1">'Page 1 - CDN Data'!$A$1:$Q$50</definedName>
  </definedNames>
  <calcPr fullCalcOnLoad="1"/>
</workbook>
</file>

<file path=xl/sharedStrings.xml><?xml version="1.0" encoding="utf-8"?>
<sst xmlns="http://schemas.openxmlformats.org/spreadsheetml/2006/main" count="115" uniqueCount="90">
  <si>
    <t>University of Alberta</t>
  </si>
  <si>
    <t>Customer:</t>
  </si>
  <si>
    <t>Invoice No:</t>
  </si>
  <si>
    <t>Invoice Date:</t>
  </si>
  <si>
    <t>Payment Terms:</t>
  </si>
  <si>
    <t>Due Date:</t>
  </si>
  <si>
    <t>NET 30</t>
  </si>
  <si>
    <t>AMOUNT DUE:</t>
  </si>
  <si>
    <t>Customer No:</t>
  </si>
  <si>
    <t>Description</t>
  </si>
  <si>
    <t>Price</t>
  </si>
  <si>
    <t>Amount</t>
  </si>
  <si>
    <t>Billing Department:</t>
  </si>
  <si>
    <t>Billing Inquiries:</t>
  </si>
  <si>
    <t>353 Administration Building</t>
  </si>
  <si>
    <t>Edmonton, Alberta T6G 2M7</t>
  </si>
  <si>
    <t>Please remit payment to:</t>
  </si>
  <si>
    <t>Payment Inquiries:</t>
  </si>
  <si>
    <t>GST Registration Number:  108102831RT</t>
  </si>
  <si>
    <t>fs.requests@ualberta.ca</t>
  </si>
  <si>
    <t>UOM</t>
  </si>
  <si>
    <t>PO Reference:</t>
  </si>
  <si>
    <t>QTY</t>
  </si>
  <si>
    <t>USD</t>
  </si>
  <si>
    <t>Account</t>
  </si>
  <si>
    <t>Fund</t>
  </si>
  <si>
    <t>Dept/Org</t>
  </si>
  <si>
    <t>Program</t>
  </si>
  <si>
    <t>Class</t>
  </si>
  <si>
    <t>Project/Grant</t>
  </si>
  <si>
    <t>Enter US Exch Rate here.  Use current BUY Rate.</t>
  </si>
  <si>
    <t>Click here to get exchange rate.</t>
  </si>
  <si>
    <t>Customer Number:</t>
  </si>
  <si>
    <t>Customer Address:</t>
  </si>
  <si>
    <t>Address 1</t>
  </si>
  <si>
    <t>City, Prov    Postal Code</t>
  </si>
  <si>
    <t xml:space="preserve">Attn: </t>
  </si>
  <si>
    <t>XXXXXXXXXX</t>
  </si>
  <si>
    <t>Invoice Number:</t>
  </si>
  <si>
    <t>(780) 492-XXXX</t>
  </si>
  <si>
    <t>Accounts Receivable</t>
  </si>
  <si>
    <t>(obtain from Psoft Billing after entering invoice)</t>
  </si>
  <si>
    <t>Customer Name</t>
  </si>
  <si>
    <t>Address 2</t>
  </si>
  <si>
    <t>Attn:  Accounts Receivable</t>
  </si>
  <si>
    <t>Financial Services</t>
  </si>
  <si>
    <t>Quantity</t>
  </si>
  <si>
    <t>TOTAL USD</t>
  </si>
  <si>
    <t xml:space="preserve">          INVOICE</t>
  </si>
  <si>
    <t>Header Note  Header Note  Header Note  Header Note</t>
  </si>
  <si>
    <t>SECTION Three:</t>
  </si>
  <si>
    <t>SECTION Two:</t>
  </si>
  <si>
    <t>SECTION One:</t>
  </si>
  <si>
    <t>Bill Line Note</t>
  </si>
  <si>
    <t>4XXXXX</t>
  </si>
  <si>
    <t>XXX</t>
  </si>
  <si>
    <t>XXXXXX</t>
  </si>
  <si>
    <t>XXXXX</t>
  </si>
  <si>
    <t>for each bill line.</t>
  </si>
  <si>
    <t>provided on Page One.</t>
  </si>
  <si>
    <t>Step 1</t>
  </si>
  <si>
    <t>Step 2</t>
  </si>
  <si>
    <t>entered in Billing.  Fields not required should be left blank.</t>
  </si>
  <si>
    <t>field length constraints in the Billing module.</t>
  </si>
  <si>
    <t>Step 3</t>
  </si>
  <si>
    <t>Accounting Distribution</t>
  </si>
  <si>
    <t>Day</t>
  </si>
  <si>
    <t>EA</t>
  </si>
  <si>
    <t>If this document is to be used as a source document for data entry, complete Section Three</t>
  </si>
  <si>
    <t>Bill Line Description</t>
  </si>
  <si>
    <t>Enter Invoice data in PeopleSoft Billing (currency = CDN).  Note invoice number.</t>
  </si>
  <si>
    <t>NOTE:  Cells containing formulas on this worksheet are locked and may not be changed.  If it is necessary to insert rows or otherwise</t>
  </si>
  <si>
    <t>Line Description (max. 30 characters)/ Notes (max. 254 characters or 10 lines)</t>
  </si>
  <si>
    <t>USD Invoice (converting CDN to USD)</t>
  </si>
  <si>
    <t>move data, the copy and paste function is recommended.</t>
  </si>
  <si>
    <t xml:space="preserve">Enter invoice data in highlighted cells; invoice number will be obtained when data is </t>
  </si>
  <si>
    <t>Enter Header Note, Bill Line Descriptions, and Line Notes as they should appear on the invoice.   Keep in mind the</t>
  </si>
  <si>
    <t>For each Bill Line, enter Price (in US dollars), Quantity, and Unit of Measure.</t>
  </si>
  <si>
    <t>Insert Invoice Number in template (Page 1, Section One).</t>
  </si>
  <si>
    <t>Print manually produced USD Invoice (Page 3); mail to Customer</t>
  </si>
  <si>
    <t>Enter Invoice Data and Cdn dollar amounts on Page 1.</t>
  </si>
  <si>
    <t>Enter Header Information</t>
  </si>
  <si>
    <t>SECTION Two:  Enter Header Note and Line Information (US Currency)</t>
  </si>
  <si>
    <t>Sponsor</t>
  </si>
  <si>
    <t>780.492.0698</t>
  </si>
  <si>
    <t>Page One is designed to organize data for the invoice can also be used as a source document for keying into PeopleSoft Billing.  Page Two is the Customer Invoice and is created using the information</t>
  </si>
  <si>
    <t xml:space="preserve">Note: This template is for use by Research Services ONLY and not intended for use for regular USD commercial billings. </t>
  </si>
  <si>
    <t xml:space="preserve">This template consists of two pages.  </t>
  </si>
  <si>
    <t>SFRXXXXX</t>
  </si>
  <si>
    <t>If you require assistance with Commercail USD billings please contact fsar@ualberta.ca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</si>
</sst>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mmmm\ d\,\ yyyy"/>
    <numFmt numFmtId="177" formatCode="#.\ "/>
    <numFmt numFmtId="178" formatCode="#,##0.0_);\(#,##0.0\)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b/>
      <u val="single"/>
      <sz val="14"/>
      <name val="Arial"/>
      <family val="2"/>
    </font>
    <font>
      <b/>
      <sz val="11"/>
      <color indexed="12"/>
      <name val="Arial"/>
      <family val="2"/>
    </font>
    <font>
      <u val="single"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53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1" fontId="8" fillId="0" borderId="0" xfId="42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left" indent="1"/>
    </xf>
    <xf numFmtId="0" fontId="6" fillId="0" borderId="0" xfId="53" applyBorder="1" applyAlignment="1" applyProtection="1">
      <alignment wrapText="1"/>
      <protection/>
    </xf>
    <xf numFmtId="0" fontId="0" fillId="0" borderId="0" xfId="0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6" xfId="0" applyFont="1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12" fillId="0" borderId="0" xfId="0" applyFont="1" applyBorder="1" applyAlignment="1">
      <alignment horizontal="left" indent="3"/>
    </xf>
    <xf numFmtId="171" fontId="12" fillId="0" borderId="0" xfId="42" applyFont="1" applyBorder="1" applyAlignment="1">
      <alignment horizontal="left" indent="2"/>
    </xf>
    <xf numFmtId="176" fontId="13" fillId="0" borderId="11" xfId="0" applyNumberFormat="1" applyFont="1" applyBorder="1" applyAlignment="1">
      <alignment horizontal="left"/>
    </xf>
    <xf numFmtId="0" fontId="11" fillId="0" borderId="0" xfId="0" applyFont="1" applyAlignment="1">
      <alignment wrapText="1"/>
    </xf>
    <xf numFmtId="4" fontId="8" fillId="0" borderId="17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center"/>
      <protection locked="0"/>
    </xf>
    <xf numFmtId="4" fontId="8" fillId="0" borderId="19" xfId="0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21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17" xfId="53" applyFont="1" applyBorder="1" applyAlignment="1" applyProtection="1">
      <alignment horizontal="center" wrapText="1"/>
      <protection locked="0"/>
    </xf>
    <xf numFmtId="0" fontId="8" fillId="0" borderId="18" xfId="53" applyFont="1" applyBorder="1" applyAlignment="1" applyProtection="1">
      <alignment horizontal="center" wrapText="1"/>
      <protection locked="0"/>
    </xf>
    <xf numFmtId="0" fontId="8" fillId="0" borderId="19" xfId="53" applyFont="1" applyBorder="1" applyAlignment="1" applyProtection="1">
      <alignment horizontal="center" wrapText="1"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8" fillId="0" borderId="25" xfId="0" applyFont="1" applyBorder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indent="1"/>
      <protection/>
    </xf>
    <xf numFmtId="0" fontId="13" fillId="0" borderId="0" xfId="0" applyFont="1" applyBorder="1" applyAlignment="1" applyProtection="1">
      <alignment/>
      <protection/>
    </xf>
    <xf numFmtId="176" fontId="13" fillId="0" borderId="0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13" fillId="0" borderId="0" xfId="0" applyNumberFormat="1" applyFont="1" applyBorder="1" applyAlignment="1" applyProtection="1">
      <alignment horizontal="left"/>
      <protection/>
    </xf>
    <xf numFmtId="0" fontId="13" fillId="0" borderId="11" xfId="0" applyNumberFormat="1" applyFon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53" applyBorder="1" applyAlignment="1" applyProtection="1">
      <alignment horizontal="left" vertical="top" wrapText="1"/>
      <protection/>
    </xf>
    <xf numFmtId="0" fontId="6" fillId="0" borderId="11" xfId="53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0" xfId="53" applyBorder="1" applyAlignment="1" applyProtection="1">
      <alignment/>
      <protection/>
    </xf>
    <xf numFmtId="0" fontId="6" fillId="0" borderId="11" xfId="53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left" indent="3"/>
      <protection/>
    </xf>
    <xf numFmtId="0" fontId="9" fillId="0" borderId="30" xfId="0" applyFont="1" applyBorder="1" applyAlignment="1" applyProtection="1">
      <alignment horizontal="left" indent="3"/>
      <protection/>
    </xf>
    <xf numFmtId="39" fontId="9" fillId="0" borderId="0" xfId="42" applyNumberFormat="1" applyFont="1" applyBorder="1" applyAlignment="1" applyProtection="1">
      <alignment horizontal="right"/>
      <protection/>
    </xf>
    <xf numFmtId="39" fontId="9" fillId="0" borderId="0" xfId="42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9" fontId="9" fillId="0" borderId="15" xfId="42" applyNumberFormat="1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 indent="1"/>
      <protection/>
    </xf>
    <xf numFmtId="0" fontId="9" fillId="0" borderId="32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70" fontId="15" fillId="0" borderId="0" xfId="44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9" fillId="0" borderId="28" xfId="0" applyFont="1" applyBorder="1" applyAlignment="1" applyProtection="1">
      <alignment vertical="top"/>
      <protection/>
    </xf>
    <xf numFmtId="0" fontId="9" fillId="0" borderId="15" xfId="0" applyFont="1" applyBorder="1" applyAlignment="1" applyProtection="1">
      <alignment vertical="top"/>
      <protection/>
    </xf>
    <xf numFmtId="0" fontId="16" fillId="0" borderId="15" xfId="53" applyFont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1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" fillId="0" borderId="34" xfId="0" applyFont="1" applyBorder="1" applyAlignment="1" applyProtection="1">
      <alignment vertical="top"/>
      <protection/>
    </xf>
    <xf numFmtId="170" fontId="15" fillId="0" borderId="15" xfId="44" applyFont="1" applyBorder="1" applyAlignment="1" applyProtection="1">
      <alignment horizontal="right" vertical="top"/>
      <protection/>
    </xf>
    <xf numFmtId="0" fontId="14" fillId="0" borderId="10" xfId="0" applyFont="1" applyBorder="1" applyAlignment="1" applyProtection="1">
      <alignment horizontal="left" indent="1"/>
      <protection/>
    </xf>
    <xf numFmtId="0" fontId="14" fillId="0" borderId="0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 horizontal="left"/>
    </xf>
    <xf numFmtId="177" fontId="1" fillId="0" borderId="0" xfId="0" applyNumberFormat="1" applyFont="1" applyAlignment="1">
      <alignment horizontal="left"/>
    </xf>
    <xf numFmtId="0" fontId="18" fillId="0" borderId="0" xfId="0" applyFont="1" applyBorder="1" applyAlignment="1">
      <alignment vertical="center"/>
    </xf>
    <xf numFmtId="177" fontId="1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39" fontId="8" fillId="0" borderId="36" xfId="42" applyNumberFormat="1" applyFont="1" applyBorder="1" applyAlignment="1" applyProtection="1">
      <alignment horizontal="right"/>
      <protection/>
    </xf>
    <xf numFmtId="39" fontId="8" fillId="0" borderId="37" xfId="42" applyNumberFormat="1" applyFont="1" applyBorder="1" applyAlignment="1" applyProtection="1">
      <alignment horizontal="right"/>
      <protection/>
    </xf>
    <xf numFmtId="39" fontId="8" fillId="0" borderId="38" xfId="4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20" fillId="0" borderId="0" xfId="0" applyFont="1" applyAlignment="1">
      <alignment wrapText="1"/>
    </xf>
    <xf numFmtId="0" fontId="12" fillId="0" borderId="39" xfId="0" applyFont="1" applyBorder="1" applyAlignment="1">
      <alignment/>
    </xf>
    <xf numFmtId="0" fontId="21" fillId="0" borderId="0" xfId="53" applyFont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left"/>
      <protection locked="0"/>
    </xf>
    <xf numFmtId="0" fontId="22" fillId="33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13" fillId="0" borderId="0" xfId="0" applyNumberFormat="1" applyFont="1" applyBorder="1" applyAlignment="1" applyProtection="1">
      <alignment horizontal="left" indent="1"/>
      <protection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wrapText="1"/>
      <protection/>
    </xf>
    <xf numFmtId="0" fontId="63" fillId="0" borderId="0" xfId="0" applyFont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9" fontId="8" fillId="0" borderId="33" xfId="42" applyNumberFormat="1" applyFont="1" applyBorder="1" applyAlignment="1" applyProtection="1">
      <alignment horizontal="center"/>
      <protection locked="0"/>
    </xf>
    <xf numFmtId="39" fontId="8" fillId="0" borderId="21" xfId="42" applyNumberFormat="1" applyFont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8" fillId="0" borderId="24" xfId="0" applyFont="1" applyFill="1" applyBorder="1" applyAlignment="1" applyProtection="1">
      <alignment/>
      <protection locked="0"/>
    </xf>
    <xf numFmtId="39" fontId="8" fillId="0" borderId="42" xfId="42" applyNumberFormat="1" applyFont="1" applyBorder="1" applyAlignment="1" applyProtection="1">
      <alignment horizontal="center"/>
      <protection locked="0"/>
    </xf>
    <xf numFmtId="39" fontId="8" fillId="0" borderId="20" xfId="42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6" fillId="0" borderId="0" xfId="53" applyFont="1" applyAlignment="1" applyProtection="1">
      <alignment horizontal="left" wrapText="1"/>
      <protection/>
    </xf>
    <xf numFmtId="0" fontId="8" fillId="0" borderId="26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9" fontId="8" fillId="0" borderId="43" xfId="42" applyNumberFormat="1" applyFont="1" applyBorder="1" applyAlignment="1" applyProtection="1">
      <alignment horizontal="center"/>
      <protection locked="0"/>
    </xf>
    <xf numFmtId="39" fontId="8" fillId="0" borderId="22" xfId="42" applyNumberFormat="1" applyFont="1" applyBorder="1" applyAlignment="1" applyProtection="1">
      <alignment horizontal="center"/>
      <protection locked="0"/>
    </xf>
    <xf numFmtId="39" fontId="8" fillId="0" borderId="0" xfId="42" applyNumberFormat="1" applyFont="1" applyBorder="1" applyAlignment="1">
      <alignment horizontal="center"/>
    </xf>
    <xf numFmtId="0" fontId="8" fillId="0" borderId="35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9" fillId="0" borderId="40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left" wrapText="1"/>
      <protection/>
    </xf>
    <xf numFmtId="0" fontId="9" fillId="0" borderId="13" xfId="0" applyFont="1" applyBorder="1" applyAlignment="1" applyProtection="1">
      <alignment wrapText="1"/>
      <protection/>
    </xf>
    <xf numFmtId="0" fontId="9" fillId="0" borderId="27" xfId="0" applyFont="1" applyBorder="1" applyAlignment="1" applyProtection="1">
      <alignment wrapText="1"/>
      <protection/>
    </xf>
    <xf numFmtId="0" fontId="9" fillId="0" borderId="35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44" xfId="0" applyFont="1" applyBorder="1" applyAlignment="1" applyProtection="1">
      <alignment wrapText="1"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13" fillId="0" borderId="0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170" fontId="15" fillId="0" borderId="0" xfId="44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39" fontId="9" fillId="0" borderId="16" xfId="42" applyNumberFormat="1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9" fontId="9" fillId="0" borderId="0" xfId="42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right"/>
      <protection/>
    </xf>
    <xf numFmtId="39" fontId="9" fillId="0" borderId="0" xfId="0" applyNumberFormat="1" applyFont="1" applyBorder="1" applyAlignment="1" applyProtection="1">
      <alignment horizontal="right"/>
      <protection/>
    </xf>
    <xf numFmtId="171" fontId="3" fillId="0" borderId="32" xfId="0" applyNumberFormat="1" applyFont="1" applyBorder="1" applyAlignment="1" applyProtection="1">
      <alignment horizontal="right"/>
      <protection/>
    </xf>
    <xf numFmtId="171" fontId="12" fillId="0" borderId="0" xfId="0" applyNumberFormat="1" applyFont="1" applyBorder="1" applyAlignment="1" applyProtection="1" quotePrefix="1">
      <alignment horizontal="right"/>
      <protection/>
    </xf>
    <xf numFmtId="170" fontId="15" fillId="0" borderId="15" xfId="44" applyFont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9" fontId="9" fillId="0" borderId="15" xfId="42" applyNumberFormat="1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right"/>
      <protection/>
    </xf>
    <xf numFmtId="0" fontId="9" fillId="0" borderId="45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58</xdr:row>
      <xdr:rowOff>0</xdr:rowOff>
    </xdr:from>
    <xdr:ext cx="28575" cy="133350"/>
    <xdr:sp>
      <xdr:nvSpPr>
        <xdr:cNvPr id="1" name="Rectangle 4"/>
        <xdr:cNvSpPr>
          <a:spLocks/>
        </xdr:cNvSpPr>
      </xdr:nvSpPr>
      <xdr:spPr>
        <a:xfrm>
          <a:off x="2971800" y="1016317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133350</xdr:colOff>
      <xdr:row>58</xdr:row>
      <xdr:rowOff>0</xdr:rowOff>
    </xdr:from>
    <xdr:ext cx="28575" cy="133350"/>
    <xdr:sp>
      <xdr:nvSpPr>
        <xdr:cNvPr id="2" name="Rectangle 7"/>
        <xdr:cNvSpPr>
          <a:spLocks/>
        </xdr:cNvSpPr>
      </xdr:nvSpPr>
      <xdr:spPr>
        <a:xfrm>
          <a:off x="2971800" y="10163175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485775</xdr:colOff>
      <xdr:row>5</xdr:row>
      <xdr:rowOff>104775</xdr:rowOff>
    </xdr:from>
    <xdr:to>
      <xdr:col>3</xdr:col>
      <xdr:colOff>76200</xdr:colOff>
      <xdr:row>5</xdr:row>
      <xdr:rowOff>104775</xdr:rowOff>
    </xdr:to>
    <xdr:sp>
      <xdr:nvSpPr>
        <xdr:cNvPr id="3" name="Line 20"/>
        <xdr:cNvSpPr>
          <a:spLocks/>
        </xdr:cNvSpPr>
      </xdr:nvSpPr>
      <xdr:spPr>
        <a:xfrm>
          <a:off x="1038225" y="11525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23</xdr:row>
      <xdr:rowOff>0</xdr:rowOff>
    </xdr:from>
    <xdr:ext cx="28575" cy="133350"/>
    <xdr:sp>
      <xdr:nvSpPr>
        <xdr:cNvPr id="1" name="Rectangle 2"/>
        <xdr:cNvSpPr>
          <a:spLocks/>
        </xdr:cNvSpPr>
      </xdr:nvSpPr>
      <xdr:spPr>
        <a:xfrm>
          <a:off x="2581275" y="48196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123825</xdr:colOff>
      <xdr:row>52</xdr:row>
      <xdr:rowOff>0</xdr:rowOff>
    </xdr:from>
    <xdr:ext cx="28575" cy="133350"/>
    <xdr:sp>
      <xdr:nvSpPr>
        <xdr:cNvPr id="2" name="Rectangle 4"/>
        <xdr:cNvSpPr>
          <a:spLocks/>
        </xdr:cNvSpPr>
      </xdr:nvSpPr>
      <xdr:spPr>
        <a:xfrm>
          <a:off x="2581275" y="119062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6</xdr:col>
      <xdr:colOff>47625</xdr:colOff>
      <xdr:row>2</xdr:row>
      <xdr:rowOff>85725</xdr:rowOff>
    </xdr:from>
    <xdr:to>
      <xdr:col>10</xdr:col>
      <xdr:colOff>247650</xdr:colOff>
      <xdr:row>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09575"/>
          <a:ext cx="2362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ofaweb.ualberta.ca/vpfinancefs/nav02.cfm?nav02=11708&amp;nav01=11661" TargetMode="External" /><Relationship Id="rId2" Type="http://schemas.openxmlformats.org/officeDocument/2006/relationships/hyperlink" Target="http://www.financial.ualberta.ca/GuideToFinancialManagement.aspx/?param=CC810AD95C114BF59D29EC778884BFC0%2fA9C613B14A544E4B93108F4C139C2A25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s.requests@ualberta.ca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90" zoomScaleNormal="90" zoomScalePageLayoutView="0" workbookViewId="0" topLeftCell="A1">
      <selection activeCell="I36" sqref="I36"/>
    </sheetView>
  </sheetViews>
  <sheetFormatPr defaultColWidth="9.140625" defaultRowHeight="12.75"/>
  <cols>
    <col min="1" max="1" width="7.8515625" style="0" customWidth="1"/>
    <col min="2" max="2" width="5.00390625" style="0" customWidth="1"/>
    <col min="3" max="3" width="16.140625" style="0" customWidth="1"/>
  </cols>
  <sheetData>
    <row r="1" ht="18">
      <c r="A1" s="168" t="s">
        <v>73</v>
      </c>
    </row>
    <row r="2" ht="15" customHeight="1">
      <c r="A2" s="140"/>
    </row>
    <row r="3" ht="15" customHeight="1">
      <c r="A3" s="140"/>
    </row>
    <row r="4" spans="1:2" ht="15" customHeight="1">
      <c r="A4" s="140"/>
      <c r="B4" s="172" t="s">
        <v>86</v>
      </c>
    </row>
    <row r="5" spans="1:2" ht="15" customHeight="1">
      <c r="A5" s="140"/>
      <c r="B5" s="172" t="s">
        <v>89</v>
      </c>
    </row>
    <row r="6" spans="1:2" ht="15" customHeight="1">
      <c r="A6" s="140"/>
      <c r="B6" t="s">
        <v>87</v>
      </c>
    </row>
    <row r="7" spans="1:2" ht="15" customHeight="1">
      <c r="A7" s="140"/>
      <c r="B7" t="s">
        <v>85</v>
      </c>
    </row>
    <row r="8" spans="1:2" ht="15" customHeight="1">
      <c r="A8" s="140"/>
      <c r="B8" t="s">
        <v>59</v>
      </c>
    </row>
    <row r="10" spans="1:2" ht="12.75">
      <c r="A10" s="142"/>
      <c r="B10" s="167" t="s">
        <v>71</v>
      </c>
    </row>
    <row r="11" spans="1:4" ht="12.75">
      <c r="A11" s="142"/>
      <c r="B11" s="167" t="s">
        <v>74</v>
      </c>
      <c r="C11" s="144"/>
      <c r="D11" s="148"/>
    </row>
    <row r="12" spans="1:4" ht="12.75">
      <c r="A12" s="142"/>
      <c r="C12" s="144"/>
      <c r="D12" s="148"/>
    </row>
    <row r="13" spans="1:4" ht="12.75">
      <c r="A13" s="142" t="s">
        <v>60</v>
      </c>
      <c r="B13" s="139" t="s">
        <v>80</v>
      </c>
      <c r="C13" s="144"/>
      <c r="D13" s="148"/>
    </row>
    <row r="14" spans="1:4" ht="12.75">
      <c r="A14" s="142"/>
      <c r="B14" s="139"/>
      <c r="C14" s="144"/>
      <c r="D14" s="148"/>
    </row>
    <row r="15" spans="1:4" ht="12.75">
      <c r="A15" s="142"/>
      <c r="C15" s="144" t="s">
        <v>52</v>
      </c>
      <c r="D15" s="151" t="s">
        <v>75</v>
      </c>
    </row>
    <row r="16" spans="1:4" ht="12.75">
      <c r="A16" s="142"/>
      <c r="C16" s="144"/>
      <c r="D16" s="148" t="s">
        <v>62</v>
      </c>
    </row>
    <row r="17" spans="1:4" ht="12.75">
      <c r="A17" s="142"/>
      <c r="C17" s="144"/>
      <c r="D17" s="148"/>
    </row>
    <row r="18" spans="1:4" ht="12.75">
      <c r="A18" s="142"/>
      <c r="C18" s="144"/>
      <c r="D18" s="148"/>
    </row>
    <row r="19" spans="1:4" ht="12.75">
      <c r="A19" s="142"/>
      <c r="C19" s="144" t="s">
        <v>51</v>
      </c>
      <c r="D19" s="148" t="s">
        <v>76</v>
      </c>
    </row>
    <row r="20" spans="1:4" ht="12.75">
      <c r="A20" s="142"/>
      <c r="C20" s="144"/>
      <c r="D20" s="151" t="s">
        <v>63</v>
      </c>
    </row>
    <row r="21" spans="1:4" ht="12.75">
      <c r="A21" s="142"/>
      <c r="C21" s="144"/>
      <c r="D21" s="151"/>
    </row>
    <row r="22" spans="1:4" ht="12.75">
      <c r="A22" s="142"/>
      <c r="C22" s="144"/>
      <c r="D22" s="148" t="s">
        <v>77</v>
      </c>
    </row>
    <row r="23" spans="1:4" ht="12.75">
      <c r="A23" s="142"/>
      <c r="C23" s="144"/>
      <c r="D23" s="148"/>
    </row>
    <row r="24" spans="1:4" ht="12.75">
      <c r="A24" s="142"/>
      <c r="C24" s="144"/>
      <c r="D24" s="148"/>
    </row>
    <row r="25" spans="1:4" ht="12.75">
      <c r="A25" s="142"/>
      <c r="B25" s="139"/>
      <c r="C25" s="144" t="s">
        <v>50</v>
      </c>
      <c r="D25" s="148" t="s">
        <v>68</v>
      </c>
    </row>
    <row r="26" spans="1:4" ht="12.75">
      <c r="A26" s="142"/>
      <c r="C26" s="144"/>
      <c r="D26" s="148" t="s">
        <v>58</v>
      </c>
    </row>
    <row r="27" spans="1:4" ht="12.75">
      <c r="A27" s="142"/>
      <c r="B27" s="139"/>
      <c r="C27" s="150"/>
      <c r="D27" s="148"/>
    </row>
    <row r="28" spans="1:4" ht="12.75">
      <c r="A28" s="142" t="s">
        <v>61</v>
      </c>
      <c r="B28" s="139" t="s">
        <v>70</v>
      </c>
      <c r="C28" s="144"/>
      <c r="D28" s="148"/>
    </row>
    <row r="29" spans="1:4" ht="12.75">
      <c r="A29" s="142"/>
      <c r="C29" s="144"/>
      <c r="D29" s="148"/>
    </row>
    <row r="30" spans="1:4" ht="12.75">
      <c r="A30" s="142" t="s">
        <v>64</v>
      </c>
      <c r="B30" s="139" t="s">
        <v>78</v>
      </c>
      <c r="C30" s="144"/>
      <c r="D30" s="148"/>
    </row>
    <row r="31" spans="1:4" ht="12.75">
      <c r="A31" s="142"/>
      <c r="B31" s="139" t="s">
        <v>79</v>
      </c>
      <c r="C31" s="144"/>
      <c r="D31" s="148"/>
    </row>
    <row r="32" spans="1:4" ht="12.75">
      <c r="A32" s="142"/>
      <c r="C32" s="141"/>
      <c r="D32" s="148"/>
    </row>
    <row r="33" spans="1:3" ht="12.75">
      <c r="A33" s="142"/>
      <c r="C33" s="141"/>
    </row>
    <row r="34" spans="1:3" ht="12.75">
      <c r="A34" s="142"/>
      <c r="C34" s="141"/>
    </row>
    <row r="35" ht="12.75">
      <c r="C35" s="141"/>
    </row>
    <row r="36" ht="12.75">
      <c r="C36" s="141"/>
    </row>
  </sheetData>
  <sheetProtection/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zoomScale="75" zoomScaleNormal="75" zoomScalePageLayoutView="0" workbookViewId="0" topLeftCell="A1">
      <selection activeCell="A37" sqref="A37:E37"/>
    </sheetView>
  </sheetViews>
  <sheetFormatPr defaultColWidth="9.140625" defaultRowHeight="12.75"/>
  <cols>
    <col min="1" max="1" width="3.57421875" style="1" customWidth="1"/>
    <col min="2" max="2" width="4.7109375" style="1" customWidth="1"/>
    <col min="3" max="3" width="13.57421875" style="1" customWidth="1"/>
    <col min="4" max="4" width="20.7109375" style="1" customWidth="1"/>
    <col min="5" max="5" width="18.28125" style="1" customWidth="1"/>
    <col min="6" max="6" width="9.421875" style="1" customWidth="1"/>
    <col min="7" max="7" width="6.57421875" style="1" customWidth="1"/>
    <col min="8" max="8" width="4.421875" style="1" customWidth="1"/>
    <col min="9" max="9" width="9.8515625" style="1" customWidth="1"/>
    <col min="10" max="10" width="15.140625" style="1" customWidth="1"/>
    <col min="11" max="11" width="3.00390625" style="1" customWidth="1"/>
    <col min="12" max="12" width="10.140625" style="3" customWidth="1"/>
    <col min="13" max="13" width="9.140625" style="1" customWidth="1"/>
    <col min="14" max="14" width="13.421875" style="1" customWidth="1"/>
    <col min="15" max="15" width="11.7109375" style="1" customWidth="1"/>
    <col min="16" max="16" width="9.57421875" style="1" customWidth="1"/>
    <col min="17" max="17" width="18.00390625" style="1" customWidth="1"/>
    <col min="18" max="18" width="14.00390625" style="1" customWidth="1"/>
    <col min="19" max="16384" width="9.140625" style="1" customWidth="1"/>
  </cols>
  <sheetData>
    <row r="2" spans="1:4" ht="25.5" customHeight="1">
      <c r="A2" s="143" t="s">
        <v>52</v>
      </c>
      <c r="D2" s="170" t="s">
        <v>81</v>
      </c>
    </row>
    <row r="3" spans="1:4" ht="13.5" customHeight="1">
      <c r="A3" s="143"/>
      <c r="D3" s="152"/>
    </row>
    <row r="4" spans="1:12" s="162" customFormat="1" ht="15" customHeight="1">
      <c r="A4" s="184" t="s">
        <v>30</v>
      </c>
      <c r="B4" s="185"/>
      <c r="C4" s="185"/>
      <c r="D4" s="160"/>
      <c r="E4" s="186" t="s">
        <v>31</v>
      </c>
      <c r="F4" s="186"/>
      <c r="L4" s="163"/>
    </row>
    <row r="5" spans="1:12" s="162" customFormat="1" ht="15.75" customHeight="1">
      <c r="A5" s="185"/>
      <c r="B5" s="185"/>
      <c r="C5" s="185"/>
      <c r="D5" s="164"/>
      <c r="E5" s="186"/>
      <c r="F5" s="186"/>
      <c r="L5" s="163"/>
    </row>
    <row r="6" spans="1:12" s="162" customFormat="1" ht="15.75" customHeight="1">
      <c r="A6" s="185"/>
      <c r="B6" s="185"/>
      <c r="C6" s="185"/>
      <c r="D6" s="165">
        <v>1.5481</v>
      </c>
      <c r="E6" s="186"/>
      <c r="F6" s="186"/>
      <c r="L6" s="163"/>
    </row>
    <row r="7" spans="1:12" s="162" customFormat="1" ht="15.75">
      <c r="A7" s="159"/>
      <c r="B7" s="159"/>
      <c r="C7" s="159"/>
      <c r="D7" s="166"/>
      <c r="E7" s="161"/>
      <c r="F7" s="161"/>
      <c r="L7" s="163"/>
    </row>
    <row r="9" spans="1:6" ht="38.25">
      <c r="A9" s="2" t="s">
        <v>38</v>
      </c>
      <c r="D9" s="153" t="s">
        <v>37</v>
      </c>
      <c r="E9" s="171" t="s">
        <v>41</v>
      </c>
      <c r="F9" s="145"/>
    </row>
    <row r="10" spans="1:6" ht="12.75">
      <c r="A10" s="2" t="s">
        <v>3</v>
      </c>
      <c r="D10" s="147">
        <f ca="1">NOW()</f>
        <v>41075.56787615741</v>
      </c>
      <c r="E10" s="146"/>
      <c r="F10" s="146"/>
    </row>
    <row r="11" spans="1:6" ht="12.75">
      <c r="A11" s="2" t="s">
        <v>32</v>
      </c>
      <c r="D11" s="154" t="s">
        <v>88</v>
      </c>
      <c r="E11" s="145"/>
      <c r="F11" s="145"/>
    </row>
    <row r="12" spans="1:6" ht="12.75">
      <c r="A12" s="2" t="s">
        <v>33</v>
      </c>
      <c r="D12" s="154" t="s">
        <v>42</v>
      </c>
      <c r="E12" s="145"/>
      <c r="F12" s="145"/>
    </row>
    <row r="13" spans="1:6" ht="12.75">
      <c r="A13" s="2"/>
      <c r="D13" s="154" t="s">
        <v>36</v>
      </c>
      <c r="E13" s="145"/>
      <c r="F13" s="145"/>
    </row>
    <row r="14" spans="1:6" ht="12.75">
      <c r="A14" s="2"/>
      <c r="D14" s="154" t="s">
        <v>34</v>
      </c>
      <c r="E14" s="145"/>
      <c r="F14" s="145"/>
    </row>
    <row r="15" spans="1:6" ht="12.75">
      <c r="A15" s="2"/>
      <c r="D15" s="154" t="s">
        <v>43</v>
      </c>
      <c r="E15" s="145"/>
      <c r="F15" s="145"/>
    </row>
    <row r="16" spans="1:6" ht="12.75">
      <c r="A16" s="2"/>
      <c r="D16" s="154" t="s">
        <v>35</v>
      </c>
      <c r="E16" s="145"/>
      <c r="F16" s="145"/>
    </row>
    <row r="17" spans="1:6" ht="12.75">
      <c r="A17" s="2" t="s">
        <v>21</v>
      </c>
      <c r="D17" s="153" t="s">
        <v>37</v>
      </c>
      <c r="E17" s="146"/>
      <c r="F17" s="146"/>
    </row>
    <row r="18" spans="1:6" ht="12.75">
      <c r="A18" s="2" t="s">
        <v>12</v>
      </c>
      <c r="D18" s="153" t="s">
        <v>37</v>
      </c>
      <c r="E18" s="146"/>
      <c r="F18" s="146"/>
    </row>
    <row r="19" spans="1:6" ht="12.75">
      <c r="A19" s="2" t="s">
        <v>13</v>
      </c>
      <c r="D19" s="153" t="s">
        <v>39</v>
      </c>
      <c r="E19" s="146"/>
      <c r="F19" s="146"/>
    </row>
    <row r="20" ht="12.75">
      <c r="A20" s="2"/>
    </row>
    <row r="21" spans="1:6" ht="12.75">
      <c r="A21" s="41"/>
      <c r="B21" s="41"/>
      <c r="C21" s="41"/>
      <c r="D21" s="60"/>
      <c r="E21" s="17"/>
      <c r="F21" s="17"/>
    </row>
    <row r="22" spans="1:14" ht="30" customHeight="1">
      <c r="A22" s="143" t="s">
        <v>82</v>
      </c>
      <c r="B22" s="41"/>
      <c r="C22" s="41"/>
      <c r="D22" s="152"/>
      <c r="E22" s="17"/>
      <c r="F22" s="17"/>
      <c r="L22" s="143" t="s">
        <v>50</v>
      </c>
      <c r="N22" s="170" t="s">
        <v>65</v>
      </c>
    </row>
    <row r="23" spans="1:6" ht="13.5" thickBot="1">
      <c r="A23" s="18"/>
      <c r="B23" s="18"/>
      <c r="C23" s="18"/>
      <c r="D23" s="10"/>
      <c r="E23" s="17"/>
      <c r="F23" s="17"/>
    </row>
    <row r="24" spans="1:18" ht="12.75" customHeight="1">
      <c r="A24" s="199" t="s">
        <v>72</v>
      </c>
      <c r="B24" s="200"/>
      <c r="C24" s="200"/>
      <c r="D24" s="200"/>
      <c r="E24" s="201"/>
      <c r="F24" s="194" t="s">
        <v>22</v>
      </c>
      <c r="G24" s="194" t="s">
        <v>20</v>
      </c>
      <c r="H24" s="195" t="s">
        <v>10</v>
      </c>
      <c r="I24" s="196"/>
      <c r="J24" s="194" t="s">
        <v>11</v>
      </c>
      <c r="K24" s="206"/>
      <c r="L24" s="194" t="s">
        <v>24</v>
      </c>
      <c r="M24" s="177" t="s">
        <v>25</v>
      </c>
      <c r="N24" s="177" t="s">
        <v>26</v>
      </c>
      <c r="O24" s="177" t="s">
        <v>27</v>
      </c>
      <c r="P24" s="177" t="s">
        <v>28</v>
      </c>
      <c r="Q24" s="177" t="s">
        <v>29</v>
      </c>
      <c r="R24" s="177" t="s">
        <v>83</v>
      </c>
    </row>
    <row r="25" spans="1:18" ht="13.5" customHeight="1" thickBot="1">
      <c r="A25" s="202"/>
      <c r="B25" s="203"/>
      <c r="C25" s="203"/>
      <c r="D25" s="203"/>
      <c r="E25" s="204"/>
      <c r="F25" s="178"/>
      <c r="G25" s="178"/>
      <c r="H25" s="197"/>
      <c r="I25" s="198"/>
      <c r="J25" s="178"/>
      <c r="K25" s="206"/>
      <c r="L25" s="178"/>
      <c r="M25" s="178"/>
      <c r="N25" s="178"/>
      <c r="O25" s="178"/>
      <c r="P25" s="178"/>
      <c r="Q25" s="178"/>
      <c r="R25" s="178"/>
    </row>
    <row r="26" spans="1:18" ht="3.75" customHeight="1" thickBot="1">
      <c r="A26" s="19"/>
      <c r="B26" s="20"/>
      <c r="C26" s="20"/>
      <c r="D26" s="20"/>
      <c r="E26" s="20"/>
      <c r="F26" s="21"/>
      <c r="G26" s="21"/>
      <c r="H26" s="21"/>
      <c r="I26" s="21"/>
      <c r="J26" s="21"/>
      <c r="K26" s="23"/>
      <c r="L26" s="21"/>
      <c r="M26" s="21"/>
      <c r="N26" s="21"/>
      <c r="O26" s="21"/>
      <c r="P26" s="21"/>
      <c r="Q26" s="22"/>
      <c r="R26" s="22"/>
    </row>
    <row r="27" spans="1:18" ht="12.75">
      <c r="A27" s="187"/>
      <c r="B27" s="188"/>
      <c r="C27" s="188"/>
      <c r="D27" s="188"/>
      <c r="E27" s="188"/>
      <c r="F27" s="42"/>
      <c r="G27" s="45"/>
      <c r="H27" s="182"/>
      <c r="I27" s="183"/>
      <c r="J27" s="155">
        <f aca="true" t="shared" si="0" ref="J27:J49">H27*F27</f>
        <v>0</v>
      </c>
      <c r="K27" s="205"/>
      <c r="L27" s="57"/>
      <c r="M27" s="48"/>
      <c r="N27" s="51"/>
      <c r="O27" s="54"/>
      <c r="P27" s="54"/>
      <c r="Q27" s="45"/>
      <c r="R27" s="45"/>
    </row>
    <row r="28" spans="1:18" ht="12.75">
      <c r="A28" s="173" t="s">
        <v>49</v>
      </c>
      <c r="B28" s="174"/>
      <c r="C28" s="174"/>
      <c r="D28" s="174"/>
      <c r="E28" s="174"/>
      <c r="F28" s="43"/>
      <c r="G28" s="46"/>
      <c r="H28" s="175"/>
      <c r="I28" s="176"/>
      <c r="J28" s="156">
        <f t="shared" si="0"/>
        <v>0</v>
      </c>
      <c r="K28" s="205"/>
      <c r="L28" s="58"/>
      <c r="M28" s="49"/>
      <c r="N28" s="52"/>
      <c r="O28" s="55"/>
      <c r="P28" s="55"/>
      <c r="Q28" s="46"/>
      <c r="R28" s="46"/>
    </row>
    <row r="29" spans="1:18" ht="12.75">
      <c r="A29" s="173" t="s">
        <v>49</v>
      </c>
      <c r="B29" s="174"/>
      <c r="C29" s="174"/>
      <c r="D29" s="174"/>
      <c r="E29" s="174"/>
      <c r="F29" s="43"/>
      <c r="G29" s="46"/>
      <c r="H29" s="175"/>
      <c r="I29" s="176"/>
      <c r="J29" s="156">
        <f t="shared" si="0"/>
        <v>0</v>
      </c>
      <c r="K29" s="149"/>
      <c r="L29" s="58"/>
      <c r="M29" s="49"/>
      <c r="N29" s="52"/>
      <c r="O29" s="55"/>
      <c r="P29" s="55"/>
      <c r="Q29" s="46"/>
      <c r="R29" s="46"/>
    </row>
    <row r="30" spans="1:18" ht="12.75">
      <c r="A30" s="173" t="s">
        <v>49</v>
      </c>
      <c r="B30" s="174"/>
      <c r="C30" s="174"/>
      <c r="D30" s="174"/>
      <c r="E30" s="174"/>
      <c r="F30" s="43"/>
      <c r="G30" s="46"/>
      <c r="H30" s="175"/>
      <c r="I30" s="176"/>
      <c r="J30" s="156">
        <f t="shared" si="0"/>
        <v>0</v>
      </c>
      <c r="K30" s="149"/>
      <c r="L30" s="58"/>
      <c r="M30" s="49"/>
      <c r="N30" s="52"/>
      <c r="O30" s="55"/>
      <c r="P30" s="55"/>
      <c r="Q30" s="46"/>
      <c r="R30" s="46"/>
    </row>
    <row r="31" spans="1:18" ht="12.75">
      <c r="A31" s="173"/>
      <c r="B31" s="174"/>
      <c r="C31" s="174"/>
      <c r="D31" s="174"/>
      <c r="E31" s="174"/>
      <c r="F31" s="43"/>
      <c r="G31" s="46"/>
      <c r="H31" s="175"/>
      <c r="I31" s="176"/>
      <c r="J31" s="156">
        <f t="shared" si="0"/>
        <v>0</v>
      </c>
      <c r="K31" s="149"/>
      <c r="L31" s="58"/>
      <c r="M31" s="49"/>
      <c r="N31" s="52"/>
      <c r="O31" s="55"/>
      <c r="P31" s="55"/>
      <c r="Q31" s="46"/>
      <c r="R31" s="46"/>
    </row>
    <row r="32" spans="1:18" ht="12.75">
      <c r="A32" s="173"/>
      <c r="B32" s="174"/>
      <c r="C32" s="174"/>
      <c r="D32" s="174"/>
      <c r="E32" s="174"/>
      <c r="F32" s="43"/>
      <c r="G32" s="46"/>
      <c r="H32" s="175"/>
      <c r="I32" s="176"/>
      <c r="J32" s="156">
        <f t="shared" si="0"/>
        <v>0</v>
      </c>
      <c r="K32" s="149"/>
      <c r="L32" s="58"/>
      <c r="M32" s="49"/>
      <c r="N32" s="52"/>
      <c r="O32" s="55"/>
      <c r="P32" s="55"/>
      <c r="Q32" s="46"/>
      <c r="R32" s="46"/>
    </row>
    <row r="33" spans="1:18" ht="12.75">
      <c r="A33" s="181" t="s">
        <v>69</v>
      </c>
      <c r="B33" s="181"/>
      <c r="C33" s="181"/>
      <c r="D33" s="181"/>
      <c r="E33" s="181"/>
      <c r="F33" s="43">
        <v>1</v>
      </c>
      <c r="G33" s="46" t="s">
        <v>66</v>
      </c>
      <c r="H33" s="175">
        <v>1393.29</v>
      </c>
      <c r="I33" s="176"/>
      <c r="J33" s="156">
        <f t="shared" si="0"/>
        <v>1393.29</v>
      </c>
      <c r="K33" s="149"/>
      <c r="L33" s="58" t="s">
        <v>54</v>
      </c>
      <c r="M33" s="49" t="s">
        <v>55</v>
      </c>
      <c r="N33" s="52" t="s">
        <v>56</v>
      </c>
      <c r="O33" s="55" t="s">
        <v>57</v>
      </c>
      <c r="P33" s="55" t="s">
        <v>57</v>
      </c>
      <c r="Q33" s="46" t="s">
        <v>37</v>
      </c>
      <c r="R33" s="46" t="s">
        <v>37</v>
      </c>
    </row>
    <row r="34" spans="1:18" ht="12.75">
      <c r="A34" s="179" t="s">
        <v>53</v>
      </c>
      <c r="B34" s="180"/>
      <c r="C34" s="180"/>
      <c r="D34" s="180"/>
      <c r="E34" s="180"/>
      <c r="F34" s="43"/>
      <c r="G34" s="46"/>
      <c r="H34" s="175"/>
      <c r="I34" s="176"/>
      <c r="J34" s="156">
        <f t="shared" si="0"/>
        <v>0</v>
      </c>
      <c r="K34" s="149"/>
      <c r="L34" s="58"/>
      <c r="M34" s="49"/>
      <c r="N34" s="52"/>
      <c r="O34" s="55"/>
      <c r="P34" s="55"/>
      <c r="Q34" s="46"/>
      <c r="R34" s="46"/>
    </row>
    <row r="35" spans="1:18" ht="12.75">
      <c r="A35" s="173"/>
      <c r="B35" s="174"/>
      <c r="C35" s="174"/>
      <c r="D35" s="174"/>
      <c r="E35" s="174"/>
      <c r="F35" s="43"/>
      <c r="G35" s="46"/>
      <c r="H35" s="175"/>
      <c r="I35" s="176"/>
      <c r="J35" s="156">
        <f t="shared" si="0"/>
        <v>0</v>
      </c>
      <c r="K35" s="149"/>
      <c r="L35" s="58"/>
      <c r="M35" s="49"/>
      <c r="N35" s="52"/>
      <c r="O35" s="55"/>
      <c r="P35" s="55"/>
      <c r="Q35" s="46"/>
      <c r="R35" s="46"/>
    </row>
    <row r="36" spans="1:18" ht="12.75">
      <c r="A36" s="173" t="s">
        <v>69</v>
      </c>
      <c r="B36" s="174"/>
      <c r="C36" s="174"/>
      <c r="D36" s="174"/>
      <c r="E36" s="174"/>
      <c r="F36" s="43">
        <v>1</v>
      </c>
      <c r="G36" s="46" t="s">
        <v>67</v>
      </c>
      <c r="H36" s="175">
        <v>160</v>
      </c>
      <c r="I36" s="176"/>
      <c r="J36" s="156">
        <f t="shared" si="0"/>
        <v>160</v>
      </c>
      <c r="K36" s="149"/>
      <c r="L36" s="58" t="s">
        <v>54</v>
      </c>
      <c r="M36" s="49" t="s">
        <v>55</v>
      </c>
      <c r="N36" s="52" t="s">
        <v>56</v>
      </c>
      <c r="O36" s="55" t="s">
        <v>57</v>
      </c>
      <c r="P36" s="55" t="s">
        <v>57</v>
      </c>
      <c r="Q36" s="46" t="s">
        <v>37</v>
      </c>
      <c r="R36" s="46" t="s">
        <v>37</v>
      </c>
    </row>
    <row r="37" spans="1:18" ht="12.75">
      <c r="A37" s="179" t="s">
        <v>53</v>
      </c>
      <c r="B37" s="180"/>
      <c r="C37" s="180"/>
      <c r="D37" s="180"/>
      <c r="E37" s="180"/>
      <c r="F37" s="43"/>
      <c r="G37" s="46"/>
      <c r="H37" s="175"/>
      <c r="I37" s="176"/>
      <c r="J37" s="156">
        <f t="shared" si="0"/>
        <v>0</v>
      </c>
      <c r="K37" s="149"/>
      <c r="L37" s="58"/>
      <c r="M37" s="49"/>
      <c r="N37" s="52"/>
      <c r="O37" s="55"/>
      <c r="P37" s="55"/>
      <c r="Q37" s="46"/>
      <c r="R37" s="46"/>
    </row>
    <row r="38" spans="1:18" ht="12.75">
      <c r="A38" s="173"/>
      <c r="B38" s="174"/>
      <c r="C38" s="174"/>
      <c r="D38" s="174"/>
      <c r="E38" s="174"/>
      <c r="F38" s="43"/>
      <c r="G38" s="46"/>
      <c r="H38" s="175"/>
      <c r="I38" s="176"/>
      <c r="J38" s="156">
        <f t="shared" si="0"/>
        <v>0</v>
      </c>
      <c r="K38" s="149"/>
      <c r="L38" s="58"/>
      <c r="M38" s="49"/>
      <c r="N38" s="52"/>
      <c r="O38" s="55"/>
      <c r="P38" s="55"/>
      <c r="Q38" s="46"/>
      <c r="R38" s="46"/>
    </row>
    <row r="39" spans="1:18" ht="12.75">
      <c r="A39" s="173"/>
      <c r="B39" s="174"/>
      <c r="C39" s="174"/>
      <c r="D39" s="174"/>
      <c r="E39" s="174"/>
      <c r="F39" s="43"/>
      <c r="G39" s="46"/>
      <c r="H39" s="175"/>
      <c r="I39" s="176"/>
      <c r="J39" s="156">
        <f t="shared" si="0"/>
        <v>0</v>
      </c>
      <c r="K39" s="149"/>
      <c r="L39" s="58"/>
      <c r="M39" s="49"/>
      <c r="N39" s="52"/>
      <c r="O39" s="55"/>
      <c r="P39" s="55"/>
      <c r="Q39" s="46"/>
      <c r="R39" s="46"/>
    </row>
    <row r="40" spans="1:18" ht="12.75">
      <c r="A40" s="173"/>
      <c r="B40" s="174"/>
      <c r="C40" s="174"/>
      <c r="D40" s="174"/>
      <c r="E40" s="174"/>
      <c r="F40" s="43"/>
      <c r="G40" s="46"/>
      <c r="H40" s="175"/>
      <c r="I40" s="176"/>
      <c r="J40" s="156">
        <f t="shared" si="0"/>
        <v>0</v>
      </c>
      <c r="K40" s="149"/>
      <c r="L40" s="58"/>
      <c r="M40" s="49"/>
      <c r="N40" s="52"/>
      <c r="O40" s="55"/>
      <c r="P40" s="55"/>
      <c r="Q40" s="46"/>
      <c r="R40" s="46"/>
    </row>
    <row r="41" spans="1:18" ht="12.75">
      <c r="A41" s="173"/>
      <c r="B41" s="174"/>
      <c r="C41" s="174"/>
      <c r="D41" s="174"/>
      <c r="E41" s="174"/>
      <c r="F41" s="43"/>
      <c r="G41" s="46"/>
      <c r="H41" s="175"/>
      <c r="I41" s="176"/>
      <c r="J41" s="156">
        <f t="shared" si="0"/>
        <v>0</v>
      </c>
      <c r="K41" s="149"/>
      <c r="L41" s="58"/>
      <c r="M41" s="49"/>
      <c r="N41" s="52"/>
      <c r="O41" s="55"/>
      <c r="P41" s="55"/>
      <c r="Q41" s="46"/>
      <c r="R41" s="46"/>
    </row>
    <row r="42" spans="1:18" ht="12.75">
      <c r="A42" s="173"/>
      <c r="B42" s="174"/>
      <c r="C42" s="174"/>
      <c r="D42" s="174"/>
      <c r="E42" s="174"/>
      <c r="F42" s="43"/>
      <c r="G42" s="46"/>
      <c r="H42" s="175"/>
      <c r="I42" s="176"/>
      <c r="J42" s="156">
        <f t="shared" si="0"/>
        <v>0</v>
      </c>
      <c r="K42" s="149"/>
      <c r="L42" s="58"/>
      <c r="M42" s="49"/>
      <c r="N42" s="52"/>
      <c r="O42" s="55"/>
      <c r="P42" s="55"/>
      <c r="Q42" s="46"/>
      <c r="R42" s="46"/>
    </row>
    <row r="43" spans="1:18" ht="12.75">
      <c r="A43" s="173"/>
      <c r="B43" s="174"/>
      <c r="C43" s="174"/>
      <c r="D43" s="174"/>
      <c r="E43" s="174"/>
      <c r="F43" s="43"/>
      <c r="G43" s="46"/>
      <c r="H43" s="175"/>
      <c r="I43" s="176"/>
      <c r="J43" s="156">
        <f t="shared" si="0"/>
        <v>0</v>
      </c>
      <c r="K43" s="149"/>
      <c r="L43" s="58"/>
      <c r="M43" s="49"/>
      <c r="N43" s="52"/>
      <c r="O43" s="55"/>
      <c r="P43" s="55"/>
      <c r="Q43" s="46"/>
      <c r="R43" s="46"/>
    </row>
    <row r="44" spans="1:18" ht="12.75">
      <c r="A44" s="173"/>
      <c r="B44" s="174"/>
      <c r="C44" s="174"/>
      <c r="D44" s="174"/>
      <c r="E44" s="174"/>
      <c r="F44" s="43"/>
      <c r="G44" s="46"/>
      <c r="H44" s="175"/>
      <c r="I44" s="176"/>
      <c r="J44" s="156">
        <f t="shared" si="0"/>
        <v>0</v>
      </c>
      <c r="K44" s="149"/>
      <c r="L44" s="58"/>
      <c r="M44" s="49"/>
      <c r="N44" s="52"/>
      <c r="O44" s="55"/>
      <c r="P44" s="55"/>
      <c r="Q44" s="46"/>
      <c r="R44" s="46"/>
    </row>
    <row r="45" spans="1:18" ht="12.75">
      <c r="A45" s="173"/>
      <c r="B45" s="174"/>
      <c r="C45" s="174"/>
      <c r="D45" s="174"/>
      <c r="E45" s="174"/>
      <c r="F45" s="43"/>
      <c r="G45" s="46"/>
      <c r="H45" s="175"/>
      <c r="I45" s="176"/>
      <c r="J45" s="156">
        <f t="shared" si="0"/>
        <v>0</v>
      </c>
      <c r="K45" s="149"/>
      <c r="L45" s="58"/>
      <c r="M45" s="49"/>
      <c r="N45" s="52"/>
      <c r="O45" s="55"/>
      <c r="P45" s="55"/>
      <c r="Q45" s="46"/>
      <c r="R45" s="46"/>
    </row>
    <row r="46" spans="1:18" ht="12.75">
      <c r="A46" s="173"/>
      <c r="B46" s="174"/>
      <c r="C46" s="174"/>
      <c r="D46" s="174"/>
      <c r="E46" s="174"/>
      <c r="F46" s="43"/>
      <c r="G46" s="46"/>
      <c r="H46" s="175"/>
      <c r="I46" s="176"/>
      <c r="J46" s="156">
        <f t="shared" si="0"/>
        <v>0</v>
      </c>
      <c r="K46" s="149"/>
      <c r="L46" s="58"/>
      <c r="M46" s="49"/>
      <c r="N46" s="52"/>
      <c r="O46" s="55"/>
      <c r="P46" s="55"/>
      <c r="Q46" s="46"/>
      <c r="R46" s="46"/>
    </row>
    <row r="47" spans="1:18" ht="12.75">
      <c r="A47" s="173"/>
      <c r="B47" s="174"/>
      <c r="C47" s="174"/>
      <c r="D47" s="174"/>
      <c r="E47" s="174"/>
      <c r="F47" s="43"/>
      <c r="G47" s="46"/>
      <c r="H47" s="175"/>
      <c r="I47" s="176"/>
      <c r="J47" s="156">
        <f t="shared" si="0"/>
        <v>0</v>
      </c>
      <c r="K47" s="149"/>
      <c r="L47" s="58"/>
      <c r="M47" s="49"/>
      <c r="N47" s="52"/>
      <c r="O47" s="55"/>
      <c r="P47" s="55"/>
      <c r="Q47" s="46"/>
      <c r="R47" s="46"/>
    </row>
    <row r="48" spans="1:18" ht="12.75">
      <c r="A48" s="173"/>
      <c r="B48" s="174"/>
      <c r="C48" s="174"/>
      <c r="D48" s="174"/>
      <c r="E48" s="174"/>
      <c r="F48" s="43"/>
      <c r="G48" s="46"/>
      <c r="H48" s="175"/>
      <c r="I48" s="176"/>
      <c r="J48" s="156">
        <f t="shared" si="0"/>
        <v>0</v>
      </c>
      <c r="K48" s="149"/>
      <c r="L48" s="58"/>
      <c r="M48" s="49"/>
      <c r="N48" s="52"/>
      <c r="O48" s="55"/>
      <c r="P48" s="55"/>
      <c r="Q48" s="46"/>
      <c r="R48" s="46"/>
    </row>
    <row r="49" spans="1:18" ht="13.5" thickBot="1">
      <c r="A49" s="192"/>
      <c r="B49" s="193"/>
      <c r="C49" s="193"/>
      <c r="D49" s="193"/>
      <c r="E49" s="193"/>
      <c r="F49" s="44"/>
      <c r="G49" s="47"/>
      <c r="H49" s="189"/>
      <c r="I49" s="190"/>
      <c r="J49" s="157">
        <f t="shared" si="0"/>
        <v>0</v>
      </c>
      <c r="K49" s="149"/>
      <c r="L49" s="59"/>
      <c r="M49" s="50"/>
      <c r="N49" s="53"/>
      <c r="O49" s="56"/>
      <c r="P49" s="56"/>
      <c r="Q49" s="47"/>
      <c r="R49" s="47"/>
    </row>
    <row r="50" spans="1:14" ht="12.75">
      <c r="A50" s="10"/>
      <c r="B50" s="11"/>
      <c r="C50" s="8"/>
      <c r="D50" s="8"/>
      <c r="E50" s="8"/>
      <c r="F50" s="12"/>
      <c r="G50" s="10"/>
      <c r="H50" s="191"/>
      <c r="I50" s="191"/>
      <c r="J50" s="9"/>
      <c r="K50" s="9"/>
      <c r="L50" s="14"/>
      <c r="M50" s="7"/>
      <c r="N50" s="6"/>
    </row>
    <row r="51" spans="1:14" ht="12.75">
      <c r="A51" s="10"/>
      <c r="B51" s="11"/>
      <c r="C51" s="16"/>
      <c r="D51" s="8"/>
      <c r="E51" s="8"/>
      <c r="F51" s="12"/>
      <c r="G51" s="10"/>
      <c r="H51" s="191"/>
      <c r="I51" s="191"/>
      <c r="J51" s="9"/>
      <c r="K51" s="9"/>
      <c r="L51" s="14"/>
      <c r="M51" s="7"/>
      <c r="N51" s="6"/>
    </row>
    <row r="52" spans="1:14" ht="12.75">
      <c r="A52" s="10"/>
      <c r="B52" s="11"/>
      <c r="C52" s="8"/>
      <c r="D52" s="8"/>
      <c r="E52" s="8"/>
      <c r="F52" s="12"/>
      <c r="G52" s="10"/>
      <c r="H52" s="191"/>
      <c r="I52" s="191"/>
      <c r="J52" s="9"/>
      <c r="K52" s="9"/>
      <c r="L52" s="14"/>
      <c r="M52" s="7"/>
      <c r="N52" s="6"/>
    </row>
    <row r="53" spans="1:14" ht="12.75">
      <c r="A53" s="10"/>
      <c r="B53" s="11"/>
      <c r="C53" s="8"/>
      <c r="D53" s="8"/>
      <c r="E53" s="8"/>
      <c r="F53" s="12"/>
      <c r="G53" s="10"/>
      <c r="H53" s="191"/>
      <c r="I53" s="191"/>
      <c r="J53" s="9"/>
      <c r="K53" s="9"/>
      <c r="L53" s="14"/>
      <c r="M53" s="7"/>
      <c r="N53" s="6"/>
    </row>
    <row r="54" spans="1:14" ht="12.75">
      <c r="A54" s="10"/>
      <c r="B54" s="11"/>
      <c r="C54" s="8"/>
      <c r="D54" s="8"/>
      <c r="E54" s="8"/>
      <c r="F54" s="12"/>
      <c r="G54" s="10"/>
      <c r="H54" s="191"/>
      <c r="I54" s="191"/>
      <c r="J54" s="9"/>
      <c r="K54" s="9"/>
      <c r="L54" s="14"/>
      <c r="M54" s="7"/>
      <c r="N54" s="6"/>
    </row>
    <row r="55" spans="1:14" ht="12.75">
      <c r="A55" s="10"/>
      <c r="B55" s="11"/>
      <c r="C55" s="8"/>
      <c r="D55" s="8"/>
      <c r="E55" s="8"/>
      <c r="F55" s="12"/>
      <c r="G55" s="10"/>
      <c r="H55" s="13"/>
      <c r="I55" s="13"/>
      <c r="J55" s="9"/>
      <c r="K55" s="9"/>
      <c r="L55" s="14"/>
      <c r="M55" s="7"/>
      <c r="N55" s="6"/>
    </row>
    <row r="56" spans="1:14" ht="12.75">
      <c r="A56" s="10"/>
      <c r="B56" s="11"/>
      <c r="C56" s="8"/>
      <c r="D56" s="8"/>
      <c r="E56" s="8"/>
      <c r="F56" s="12"/>
      <c r="G56" s="10"/>
      <c r="H56" s="13"/>
      <c r="I56" s="13"/>
      <c r="J56" s="9"/>
      <c r="K56" s="9"/>
      <c r="L56" s="14"/>
      <c r="M56" s="7"/>
      <c r="N56" s="6"/>
    </row>
    <row r="57" spans="1:14" ht="12.75">
      <c r="A57" s="10"/>
      <c r="B57" s="11"/>
      <c r="C57" s="8"/>
      <c r="D57" s="8"/>
      <c r="E57" s="8"/>
      <c r="F57" s="12"/>
      <c r="G57" s="10"/>
      <c r="H57" s="13"/>
      <c r="I57" s="13"/>
      <c r="J57" s="9"/>
      <c r="K57" s="9"/>
      <c r="L57" s="14"/>
      <c r="M57" s="7"/>
      <c r="N57" s="6"/>
    </row>
    <row r="58" spans="1:14" ht="12.75">
      <c r="A58" s="10"/>
      <c r="B58" s="11"/>
      <c r="C58" s="8"/>
      <c r="D58" s="8"/>
      <c r="E58" s="8"/>
      <c r="F58" s="12"/>
      <c r="G58" s="10"/>
      <c r="H58" s="13"/>
      <c r="I58" s="13"/>
      <c r="J58" s="9"/>
      <c r="K58" s="9"/>
      <c r="L58" s="14"/>
      <c r="M58" s="7"/>
      <c r="N58" s="6"/>
    </row>
  </sheetData>
  <sheetProtection sheet="1" objects="1" scenarios="1"/>
  <mergeCells count="67">
    <mergeCell ref="K27:K28"/>
    <mergeCell ref="P24:P25"/>
    <mergeCell ref="Q24:Q25"/>
    <mergeCell ref="K24:K25"/>
    <mergeCell ref="L24:L25"/>
    <mergeCell ref="M24:M25"/>
    <mergeCell ref="N24:N25"/>
    <mergeCell ref="O24:O25"/>
    <mergeCell ref="A49:E49"/>
    <mergeCell ref="G24:G25"/>
    <mergeCell ref="H24:I25"/>
    <mergeCell ref="J24:J25"/>
    <mergeCell ref="A24:E25"/>
    <mergeCell ref="F24:F25"/>
    <mergeCell ref="A42:E42"/>
    <mergeCell ref="A43:E43"/>
    <mergeCell ref="A44:E44"/>
    <mergeCell ref="A45:E45"/>
    <mergeCell ref="H45:I45"/>
    <mergeCell ref="H49:I49"/>
    <mergeCell ref="H52:I52"/>
    <mergeCell ref="H53:I53"/>
    <mergeCell ref="H54:I54"/>
    <mergeCell ref="H50:I50"/>
    <mergeCell ref="H51:I51"/>
    <mergeCell ref="H39:I39"/>
    <mergeCell ref="H40:I40"/>
    <mergeCell ref="H41:I41"/>
    <mergeCell ref="H42:I42"/>
    <mergeCell ref="H43:I43"/>
    <mergeCell ref="H44:I44"/>
    <mergeCell ref="H27:I27"/>
    <mergeCell ref="H28:I28"/>
    <mergeCell ref="H29:I29"/>
    <mergeCell ref="A29:E29"/>
    <mergeCell ref="A4:C6"/>
    <mergeCell ref="E4:F6"/>
    <mergeCell ref="A27:E27"/>
    <mergeCell ref="A28:E28"/>
    <mergeCell ref="H31:I31"/>
    <mergeCell ref="H37:I37"/>
    <mergeCell ref="H38:I38"/>
    <mergeCell ref="H32:I32"/>
    <mergeCell ref="H33:I33"/>
    <mergeCell ref="H34:I34"/>
    <mergeCell ref="H35:I35"/>
    <mergeCell ref="H36:I36"/>
    <mergeCell ref="R24:R25"/>
    <mergeCell ref="A46:E46"/>
    <mergeCell ref="A41:E41"/>
    <mergeCell ref="A37:E37"/>
    <mergeCell ref="A38:E38"/>
    <mergeCell ref="A40:E40"/>
    <mergeCell ref="A33:E33"/>
    <mergeCell ref="A31:E31"/>
    <mergeCell ref="A32:E32"/>
    <mergeCell ref="A34:E34"/>
    <mergeCell ref="A47:E47"/>
    <mergeCell ref="A48:E48"/>
    <mergeCell ref="H46:I46"/>
    <mergeCell ref="H47:I47"/>
    <mergeCell ref="H48:I48"/>
    <mergeCell ref="A30:E30"/>
    <mergeCell ref="A39:E39"/>
    <mergeCell ref="A36:E36"/>
    <mergeCell ref="A35:E35"/>
    <mergeCell ref="H30:I30"/>
  </mergeCells>
  <hyperlinks>
    <hyperlink ref="E4" r:id="rId1" display="Click here to get exchange rate."/>
    <hyperlink ref="E4:F6" r:id="rId2" display="Click here to get exchange rate."/>
  </hyperlinks>
  <printOptions/>
  <pageMargins left="0.75" right="0.75" top="0.26" bottom="0.49" header="0.5" footer="0.5"/>
  <pageSetup fitToHeight="1" fitToWidth="1" horizontalDpi="600" verticalDpi="600" orientation="landscape" paperSize="5" scale="88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60" zoomScaleNormal="75" workbookViewId="0" topLeftCell="A1">
      <selection activeCell="V56" sqref="V56"/>
    </sheetView>
  </sheetViews>
  <sheetFormatPr defaultColWidth="9.140625" defaultRowHeight="12.75"/>
  <cols>
    <col min="1" max="1" width="3.28125" style="1" customWidth="1"/>
    <col min="2" max="2" width="2.57421875" style="1" customWidth="1"/>
    <col min="3" max="3" width="4.7109375" style="1" customWidth="1"/>
    <col min="4" max="4" width="15.8515625" style="1" customWidth="1"/>
    <col min="5" max="5" width="10.421875" style="1" customWidth="1"/>
    <col min="6" max="6" width="13.421875" style="1" customWidth="1"/>
    <col min="7" max="7" width="13.28125" style="1" customWidth="1"/>
    <col min="8" max="8" width="8.140625" style="1" customWidth="1"/>
    <col min="9" max="9" width="0.42578125" style="1" hidden="1" customWidth="1"/>
    <col min="10" max="10" width="11.00390625" style="1" customWidth="1"/>
    <col min="11" max="11" width="5.8515625" style="1" customWidth="1"/>
    <col min="12" max="12" width="6.421875" style="1" customWidth="1"/>
    <col min="13" max="13" width="10.7109375" style="1" customWidth="1"/>
    <col min="14" max="14" width="11.00390625" style="3" customWidth="1"/>
    <col min="15" max="15" width="15.28125" style="3" customWidth="1"/>
    <col min="16" max="16" width="4.57421875" style="1" hidden="1" customWidth="1"/>
    <col min="17" max="17" width="4.421875" style="1" customWidth="1"/>
    <col min="18" max="18" width="6.57421875" style="1" customWidth="1"/>
    <col min="19" max="19" width="6.28125" style="1" customWidth="1"/>
    <col min="20" max="20" width="11.140625" style="1" bestFit="1" customWidth="1"/>
    <col min="21" max="16384" width="9.140625" style="1" customWidth="1"/>
  </cols>
  <sheetData>
    <row r="1" spans="1:16" ht="12.75">
      <c r="A1" s="61"/>
      <c r="B1" s="62"/>
      <c r="C1" s="63"/>
      <c r="D1" s="63"/>
      <c r="E1" s="63"/>
      <c r="F1" s="63"/>
      <c r="G1" s="64"/>
      <c r="H1" s="64"/>
      <c r="I1" s="207"/>
      <c r="J1" s="207"/>
      <c r="K1" s="64"/>
      <c r="L1" s="64"/>
      <c r="M1" s="64"/>
      <c r="N1" s="64"/>
      <c r="O1" s="65"/>
      <c r="P1" s="24"/>
    </row>
    <row r="2" spans="1:15" ht="12.75">
      <c r="A2" s="61"/>
      <c r="B2" s="66"/>
      <c r="C2" s="61"/>
      <c r="D2" s="67"/>
      <c r="E2" s="67"/>
      <c r="F2" s="67"/>
      <c r="G2" s="61"/>
      <c r="H2" s="61"/>
      <c r="I2" s="208"/>
      <c r="J2" s="208"/>
      <c r="K2" s="61"/>
      <c r="L2" s="61"/>
      <c r="M2" s="61"/>
      <c r="N2" s="61"/>
      <c r="O2" s="68"/>
    </row>
    <row r="3" spans="1:15" ht="12.75">
      <c r="A3" s="61"/>
      <c r="B3" s="66"/>
      <c r="C3" s="61"/>
      <c r="D3" s="67"/>
      <c r="E3" s="67"/>
      <c r="F3" s="67"/>
      <c r="G3" s="61"/>
      <c r="H3" s="61"/>
      <c r="I3" s="208"/>
      <c r="J3" s="208"/>
      <c r="K3" s="61"/>
      <c r="L3" s="61"/>
      <c r="M3" s="61"/>
      <c r="N3" s="61"/>
      <c r="O3" s="68"/>
    </row>
    <row r="4" spans="1:15" ht="18" customHeight="1">
      <c r="A4" s="61"/>
      <c r="B4" s="66"/>
      <c r="C4" s="69" t="s">
        <v>16</v>
      </c>
      <c r="D4" s="67"/>
      <c r="E4" s="67"/>
      <c r="F4" s="67"/>
      <c r="G4" s="61"/>
      <c r="H4" s="61"/>
      <c r="I4" s="208"/>
      <c r="J4" s="208"/>
      <c r="K4" s="61"/>
      <c r="L4" s="61"/>
      <c r="M4" s="61"/>
      <c r="N4" s="61"/>
      <c r="O4" s="68"/>
    </row>
    <row r="5" spans="1:15" ht="18" customHeight="1">
      <c r="A5" s="61"/>
      <c r="B5" s="70"/>
      <c r="C5" s="71" t="s">
        <v>0</v>
      </c>
      <c r="D5" s="72"/>
      <c r="E5" s="72"/>
      <c r="F5" s="72"/>
      <c r="G5" s="73"/>
      <c r="H5" s="73"/>
      <c r="I5" s="209"/>
      <c r="J5" s="209"/>
      <c r="K5" s="73"/>
      <c r="L5" s="61"/>
      <c r="M5" s="61"/>
      <c r="N5" s="61"/>
      <c r="O5" s="68"/>
    </row>
    <row r="6" spans="1:15" ht="18" customHeight="1">
      <c r="A6" s="61"/>
      <c r="B6" s="74"/>
      <c r="C6" s="71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5"/>
    </row>
    <row r="7" spans="1:15" ht="18" customHeight="1">
      <c r="A7" s="61"/>
      <c r="B7" s="74"/>
      <c r="C7" s="71" t="s">
        <v>44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5"/>
    </row>
    <row r="8" spans="1:15" ht="18" customHeight="1">
      <c r="A8" s="61"/>
      <c r="B8" s="74"/>
      <c r="C8" s="71" t="s">
        <v>14</v>
      </c>
      <c r="D8" s="73"/>
      <c r="E8" s="73"/>
      <c r="F8" s="73"/>
      <c r="G8" s="210" t="s">
        <v>48</v>
      </c>
      <c r="H8" s="209"/>
      <c r="I8" s="209"/>
      <c r="J8" s="209"/>
      <c r="K8" s="73"/>
      <c r="L8" s="73"/>
      <c r="M8" s="73"/>
      <c r="N8" s="73"/>
      <c r="O8" s="75"/>
    </row>
    <row r="9" spans="1:15" ht="18" customHeight="1">
      <c r="A9" s="61"/>
      <c r="B9" s="74"/>
      <c r="C9" s="76" t="s">
        <v>15</v>
      </c>
      <c r="D9" s="73"/>
      <c r="E9" s="73"/>
      <c r="F9" s="73"/>
      <c r="G9" s="61"/>
      <c r="H9" s="61"/>
      <c r="I9" s="61"/>
      <c r="J9" s="61"/>
      <c r="K9" s="73"/>
      <c r="L9" s="73"/>
      <c r="M9" s="73"/>
      <c r="N9" s="73"/>
      <c r="O9" s="75"/>
    </row>
    <row r="10" spans="1:15" ht="26.25" customHeight="1">
      <c r="A10" s="61"/>
      <c r="B10" s="74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77"/>
      <c r="O10" s="78"/>
    </row>
    <row r="11" spans="1:17" ht="18">
      <c r="A11" s="61"/>
      <c r="B11" s="74"/>
      <c r="C11" s="69" t="s">
        <v>1</v>
      </c>
      <c r="D11" s="61"/>
      <c r="E11" s="61"/>
      <c r="F11" s="61"/>
      <c r="G11" s="61"/>
      <c r="H11" s="61"/>
      <c r="I11" s="61"/>
      <c r="J11" s="61"/>
      <c r="K11" s="79" t="s">
        <v>2</v>
      </c>
      <c r="L11" s="80"/>
      <c r="M11" s="80"/>
      <c r="N11" s="79" t="str">
        <f>'Page 1 - CDN Data'!D9</f>
        <v>XXXXXXXXXX</v>
      </c>
      <c r="O11" s="81"/>
      <c r="P11" s="27"/>
      <c r="Q11" s="29"/>
    </row>
    <row r="12" spans="1:16" ht="18">
      <c r="A12" s="61"/>
      <c r="B12" s="74"/>
      <c r="C12" s="169" t="str">
        <f>'Page 1 - CDN Data'!D12</f>
        <v>Customer Name</v>
      </c>
      <c r="D12" s="83"/>
      <c r="E12" s="61"/>
      <c r="F12" s="61"/>
      <c r="G12" s="61"/>
      <c r="H12" s="61"/>
      <c r="I12" s="61"/>
      <c r="J12" s="61"/>
      <c r="K12" s="79" t="s">
        <v>3</v>
      </c>
      <c r="L12" s="80"/>
      <c r="M12" s="80"/>
      <c r="N12" s="211">
        <f>'Page 1 - CDN Data'!D10</f>
        <v>41075.56787615741</v>
      </c>
      <c r="O12" s="212"/>
      <c r="P12" s="40"/>
    </row>
    <row r="13" spans="1:16" ht="18">
      <c r="A13" s="61"/>
      <c r="B13" s="74"/>
      <c r="C13" s="82" t="str">
        <f>'Page 1 - CDN Data'!D13</f>
        <v>Attn: </v>
      </c>
      <c r="D13" s="83"/>
      <c r="E13" s="61"/>
      <c r="F13" s="61"/>
      <c r="G13" s="61"/>
      <c r="H13" s="61"/>
      <c r="I13" s="61"/>
      <c r="J13" s="61"/>
      <c r="K13" s="79" t="s">
        <v>8</v>
      </c>
      <c r="L13" s="80"/>
      <c r="M13" s="80"/>
      <c r="N13" s="79" t="str">
        <f>'Page 1 - CDN Data'!D11</f>
        <v>SFRXXXXX</v>
      </c>
      <c r="O13" s="81"/>
      <c r="P13" s="27"/>
    </row>
    <row r="14" spans="1:16" ht="18">
      <c r="A14" s="61"/>
      <c r="B14" s="74"/>
      <c r="C14" s="82" t="str">
        <f>'Page 1 - CDN Data'!D14</f>
        <v>Address 1</v>
      </c>
      <c r="D14" s="83"/>
      <c r="E14" s="61"/>
      <c r="F14" s="61"/>
      <c r="G14" s="61"/>
      <c r="H14" s="61"/>
      <c r="I14" s="61"/>
      <c r="J14" s="61"/>
      <c r="K14" s="79" t="s">
        <v>21</v>
      </c>
      <c r="L14" s="80"/>
      <c r="M14" s="80"/>
      <c r="N14" s="86" t="str">
        <f>'Page 1 - CDN Data'!D17</f>
        <v>XXXXXXXXXX</v>
      </c>
      <c r="O14" s="87"/>
      <c r="P14" s="27"/>
    </row>
    <row r="15" spans="1:17" ht="18">
      <c r="A15" s="61"/>
      <c r="B15" s="74"/>
      <c r="C15" s="82" t="str">
        <f>'Page 1 - CDN Data'!D15</f>
        <v>Address 2</v>
      </c>
      <c r="D15" s="83"/>
      <c r="E15" s="61"/>
      <c r="F15" s="61"/>
      <c r="G15" s="61"/>
      <c r="H15" s="61"/>
      <c r="I15" s="61"/>
      <c r="J15" s="61"/>
      <c r="K15" s="79" t="s">
        <v>4</v>
      </c>
      <c r="L15" s="80"/>
      <c r="M15" s="80"/>
      <c r="N15" s="79" t="s">
        <v>6</v>
      </c>
      <c r="O15" s="81"/>
      <c r="P15" s="27"/>
      <c r="Q15" s="31"/>
    </row>
    <row r="16" spans="1:16" ht="18">
      <c r="A16" s="61"/>
      <c r="B16" s="74"/>
      <c r="C16" s="82" t="str">
        <f>'Page 1 - CDN Data'!D16</f>
        <v>City, Prov    Postal Code</v>
      </c>
      <c r="D16" s="83"/>
      <c r="E16" s="61"/>
      <c r="F16" s="61"/>
      <c r="G16" s="61"/>
      <c r="H16" s="61"/>
      <c r="I16" s="61"/>
      <c r="J16" s="61"/>
      <c r="K16" s="83" t="s">
        <v>5</v>
      </c>
      <c r="L16" s="61"/>
      <c r="M16" s="61"/>
      <c r="N16" s="211">
        <f ca="1">NOW()+30</f>
        <v>41105.56787615741</v>
      </c>
      <c r="O16" s="212"/>
      <c r="P16" s="40"/>
    </row>
    <row r="17" spans="1:16" ht="18">
      <c r="A17" s="61"/>
      <c r="B17" s="74"/>
      <c r="C17" s="82"/>
      <c r="D17" s="83"/>
      <c r="E17" s="61"/>
      <c r="F17" s="61"/>
      <c r="G17" s="61"/>
      <c r="H17" s="61"/>
      <c r="I17" s="61"/>
      <c r="J17" s="61"/>
      <c r="K17" s="83"/>
      <c r="L17" s="61"/>
      <c r="M17" s="61"/>
      <c r="N17" s="84"/>
      <c r="O17" s="85"/>
      <c r="P17" s="28"/>
    </row>
    <row r="18" spans="1:16" ht="18">
      <c r="A18" s="61"/>
      <c r="B18" s="74"/>
      <c r="C18" s="82"/>
      <c r="D18" s="83"/>
      <c r="E18" s="61"/>
      <c r="F18" s="61"/>
      <c r="G18" s="61"/>
      <c r="H18" s="61"/>
      <c r="I18" s="61"/>
      <c r="J18" s="61"/>
      <c r="K18" s="83"/>
      <c r="L18" s="61"/>
      <c r="M18" s="61"/>
      <c r="N18" s="84"/>
      <c r="O18" s="85"/>
      <c r="P18" s="28"/>
    </row>
    <row r="19" spans="1:15" ht="18">
      <c r="A19" s="61"/>
      <c r="B19" s="74"/>
      <c r="C19" s="69"/>
      <c r="D19" s="61"/>
      <c r="E19" s="61"/>
      <c r="F19" s="61"/>
      <c r="G19" s="61"/>
      <c r="H19" s="61"/>
      <c r="I19" s="61"/>
      <c r="J19" s="80"/>
      <c r="K19" s="61"/>
      <c r="L19" s="61"/>
      <c r="M19" s="61"/>
      <c r="N19" s="61"/>
      <c r="O19" s="68"/>
    </row>
    <row r="20" spans="1:16" ht="19.5" customHeight="1">
      <c r="A20" s="61"/>
      <c r="B20" s="88"/>
      <c r="C20" s="71"/>
      <c r="D20" s="89"/>
      <c r="E20" s="61"/>
      <c r="F20" s="61"/>
      <c r="G20" s="61"/>
      <c r="H20" s="61"/>
      <c r="I20" s="61"/>
      <c r="J20" s="80"/>
      <c r="K20" s="61"/>
      <c r="L20" s="90" t="s">
        <v>7</v>
      </c>
      <c r="M20" s="213">
        <f>N51</f>
        <v>1003.3524966087462</v>
      </c>
      <c r="N20" s="213"/>
      <c r="O20" s="91" t="s">
        <v>23</v>
      </c>
      <c r="P20" s="2"/>
    </row>
    <row r="21" spans="1:15" ht="12.75" customHeight="1">
      <c r="A21" s="61"/>
      <c r="B21" s="74"/>
      <c r="C21" s="71"/>
      <c r="D21" s="89"/>
      <c r="E21" s="61"/>
      <c r="F21" s="61"/>
      <c r="G21" s="61"/>
      <c r="H21" s="61"/>
      <c r="I21" s="61"/>
      <c r="J21" s="61"/>
      <c r="K21" s="80"/>
      <c r="L21" s="92"/>
      <c r="M21" s="92"/>
      <c r="N21" s="61"/>
      <c r="O21" s="68"/>
    </row>
    <row r="22" spans="1:15" ht="6" customHeight="1" hidden="1">
      <c r="A22" s="61"/>
      <c r="B22" s="88"/>
      <c r="C22" s="71"/>
      <c r="D22" s="89"/>
      <c r="E22" s="61"/>
      <c r="F22" s="61"/>
      <c r="G22" s="61"/>
      <c r="H22" s="61"/>
      <c r="I22" s="61"/>
      <c r="J22" s="61"/>
      <c r="K22" s="61"/>
      <c r="L22" s="61"/>
      <c r="M22" s="61"/>
      <c r="N22" s="93"/>
      <c r="O22" s="94"/>
    </row>
    <row r="23" spans="1:15" ht="12.75">
      <c r="A23" s="61"/>
      <c r="B23" s="74"/>
      <c r="C23" s="95" t="s">
        <v>18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93"/>
      <c r="O23" s="94"/>
    </row>
    <row r="24" spans="1:15" ht="12.75">
      <c r="A24" s="61"/>
      <c r="B24" s="88"/>
      <c r="C24" s="96"/>
      <c r="D24" s="97"/>
      <c r="E24" s="97"/>
      <c r="F24" s="97"/>
      <c r="G24" s="97"/>
      <c r="H24" s="97"/>
      <c r="I24" s="97"/>
      <c r="J24" s="97"/>
      <c r="K24" s="97"/>
      <c r="L24" s="61"/>
      <c r="M24" s="61"/>
      <c r="N24" s="98"/>
      <c r="O24" s="99"/>
    </row>
    <row r="25" spans="1:16" s="4" customFormat="1" ht="15">
      <c r="A25" s="100"/>
      <c r="B25" s="101"/>
      <c r="C25" s="102" t="s">
        <v>9</v>
      </c>
      <c r="D25" s="102"/>
      <c r="E25" s="102"/>
      <c r="F25" s="102"/>
      <c r="G25" s="102"/>
      <c r="H25" s="103"/>
      <c r="I25" s="103"/>
      <c r="J25" s="214" t="s">
        <v>46</v>
      </c>
      <c r="K25" s="214"/>
      <c r="L25" s="215" t="s">
        <v>10</v>
      </c>
      <c r="M25" s="216" t="s">
        <v>10</v>
      </c>
      <c r="N25" s="104"/>
      <c r="O25" s="105" t="s">
        <v>11</v>
      </c>
      <c r="P25" s="36"/>
    </row>
    <row r="26" spans="1:16" ht="19.5" customHeight="1">
      <c r="A26" s="61"/>
      <c r="B26" s="74"/>
      <c r="C26" s="217">
        <f>'Page 1 - CDN Data'!A27</f>
        <v>0</v>
      </c>
      <c r="D26" s="217"/>
      <c r="E26" s="217"/>
      <c r="F26" s="217"/>
      <c r="G26" s="217"/>
      <c r="H26" s="218"/>
      <c r="I26" s="61"/>
      <c r="J26" s="106">
        <f>'Page 1 - CDN Data'!F27</f>
        <v>0</v>
      </c>
      <c r="K26" s="107">
        <f>'Page 1 - CDN Data'!G27</f>
        <v>0</v>
      </c>
      <c r="L26" s="219">
        <f>'Page 1 - CDN Data'!H27/'Page 1 - CDN Data'!$D$6</f>
        <v>0</v>
      </c>
      <c r="M26" s="220"/>
      <c r="N26" s="219">
        <f aca="true" t="shared" si="0" ref="N26:N31">J26*L26</f>
        <v>0</v>
      </c>
      <c r="O26" s="221"/>
      <c r="P26" s="37"/>
    </row>
    <row r="27" spans="1:16" ht="19.5" customHeight="1">
      <c r="A27" s="61"/>
      <c r="B27" s="74"/>
      <c r="C27" s="217" t="str">
        <f>'Page 1 - CDN Data'!A28</f>
        <v>Header Note  Header Note  Header Note  Header Note</v>
      </c>
      <c r="D27" s="217"/>
      <c r="E27" s="217"/>
      <c r="F27" s="217"/>
      <c r="G27" s="217"/>
      <c r="H27" s="218"/>
      <c r="I27" s="108"/>
      <c r="J27" s="106">
        <f>'Page 1 - CDN Data'!F28</f>
        <v>0</v>
      </c>
      <c r="K27" s="107">
        <f>'Page 1 - CDN Data'!G28</f>
        <v>0</v>
      </c>
      <c r="L27" s="219">
        <f>'Page 1 - CDN Data'!H28/'Page 1 - CDN Data'!$D$6</f>
        <v>0</v>
      </c>
      <c r="M27" s="220"/>
      <c r="N27" s="219">
        <f t="shared" si="0"/>
        <v>0</v>
      </c>
      <c r="O27" s="221"/>
      <c r="P27" s="38"/>
    </row>
    <row r="28" spans="1:16" ht="19.5" customHeight="1">
      <c r="A28" s="61"/>
      <c r="B28" s="74"/>
      <c r="C28" s="217" t="str">
        <f>'Page 1 - CDN Data'!A29</f>
        <v>Header Note  Header Note  Header Note  Header Note</v>
      </c>
      <c r="D28" s="217"/>
      <c r="E28" s="217"/>
      <c r="F28" s="217"/>
      <c r="G28" s="217"/>
      <c r="H28" s="218"/>
      <c r="I28" s="108"/>
      <c r="J28" s="106">
        <f>'Page 1 - CDN Data'!F29</f>
        <v>0</v>
      </c>
      <c r="K28" s="107">
        <f>'Page 1 - CDN Data'!G29</f>
        <v>0</v>
      </c>
      <c r="L28" s="219">
        <f>'Page 1 - CDN Data'!H29/'Page 1 - CDN Data'!$D$6</f>
        <v>0</v>
      </c>
      <c r="M28" s="220"/>
      <c r="N28" s="219">
        <f t="shared" si="0"/>
        <v>0</v>
      </c>
      <c r="O28" s="221"/>
      <c r="P28" s="38"/>
    </row>
    <row r="29" spans="1:16" ht="19.5" customHeight="1">
      <c r="A29" s="61"/>
      <c r="B29" s="74"/>
      <c r="C29" s="217" t="str">
        <f>'Page 1 - CDN Data'!A30</f>
        <v>Header Note  Header Note  Header Note  Header Note</v>
      </c>
      <c r="D29" s="217"/>
      <c r="E29" s="217"/>
      <c r="F29" s="217"/>
      <c r="G29" s="217"/>
      <c r="H29" s="218"/>
      <c r="I29" s="108"/>
      <c r="J29" s="106">
        <f>'Page 1 - CDN Data'!F30</f>
        <v>0</v>
      </c>
      <c r="K29" s="107">
        <f>'Page 1 - CDN Data'!G30</f>
        <v>0</v>
      </c>
      <c r="L29" s="219">
        <f>'Page 1 - CDN Data'!H30/'Page 1 - CDN Data'!$D$6</f>
        <v>0</v>
      </c>
      <c r="M29" s="220"/>
      <c r="N29" s="219">
        <f t="shared" si="0"/>
        <v>0</v>
      </c>
      <c r="O29" s="221"/>
      <c r="P29" s="38"/>
    </row>
    <row r="30" spans="1:16" ht="19.5" customHeight="1">
      <c r="A30" s="61"/>
      <c r="B30" s="74"/>
      <c r="C30" s="217">
        <f>'Page 1 - CDN Data'!A31</f>
        <v>0</v>
      </c>
      <c r="D30" s="217"/>
      <c r="E30" s="217"/>
      <c r="F30" s="217"/>
      <c r="G30" s="217"/>
      <c r="H30" s="218"/>
      <c r="I30" s="108"/>
      <c r="J30" s="106">
        <f>'Page 1 - CDN Data'!F31</f>
        <v>0</v>
      </c>
      <c r="K30" s="107">
        <f>'Page 1 - CDN Data'!G31</f>
        <v>0</v>
      </c>
      <c r="L30" s="219">
        <f>'Page 1 - CDN Data'!H31/'Page 1 - CDN Data'!$D$6</f>
        <v>0</v>
      </c>
      <c r="M30" s="220"/>
      <c r="N30" s="219">
        <f t="shared" si="0"/>
        <v>0</v>
      </c>
      <c r="O30" s="221"/>
      <c r="P30" s="38"/>
    </row>
    <row r="31" spans="1:16" ht="19.5" customHeight="1">
      <c r="A31" s="61"/>
      <c r="B31" s="74"/>
      <c r="C31" s="217">
        <f>'Page 1 - CDN Data'!A32</f>
        <v>0</v>
      </c>
      <c r="D31" s="217"/>
      <c r="E31" s="217"/>
      <c r="F31" s="217"/>
      <c r="G31" s="217"/>
      <c r="H31" s="218"/>
      <c r="I31" s="108"/>
      <c r="J31" s="106">
        <f>'Page 1 - CDN Data'!F32</f>
        <v>0</v>
      </c>
      <c r="K31" s="107">
        <f>'Page 1 - CDN Data'!G32</f>
        <v>0</v>
      </c>
      <c r="L31" s="219">
        <f>'Page 1 - CDN Data'!H32/'Page 1 - CDN Data'!$D$6</f>
        <v>0</v>
      </c>
      <c r="M31" s="220"/>
      <c r="N31" s="219">
        <f t="shared" si="0"/>
        <v>0</v>
      </c>
      <c r="O31" s="221"/>
      <c r="P31" s="38"/>
    </row>
    <row r="32" spans="1:16" ht="19.5" customHeight="1">
      <c r="A32" s="61"/>
      <c r="B32" s="74"/>
      <c r="C32" s="217" t="str">
        <f>'Page 1 - CDN Data'!A33</f>
        <v>Bill Line Description</v>
      </c>
      <c r="D32" s="217"/>
      <c r="E32" s="217"/>
      <c r="F32" s="217"/>
      <c r="G32" s="217"/>
      <c r="H32" s="218"/>
      <c r="I32" s="108"/>
      <c r="J32" s="106">
        <f>'Page 1 - CDN Data'!F33</f>
        <v>1</v>
      </c>
      <c r="K32" s="107" t="str">
        <f>'Page 1 - CDN Data'!G33</f>
        <v>Day</v>
      </c>
      <c r="L32" s="219">
        <f>'Page 1 - CDN Data'!H33/'Page 1 - CDN Data'!$D$6</f>
        <v>900</v>
      </c>
      <c r="M32" s="220"/>
      <c r="N32" s="219">
        <f>J32*L32</f>
        <v>900</v>
      </c>
      <c r="O32" s="221"/>
      <c r="P32" s="38"/>
    </row>
    <row r="33" spans="1:17" ht="19.5" customHeight="1">
      <c r="A33" s="61"/>
      <c r="B33" s="74"/>
      <c r="C33" s="217" t="str">
        <f>'Page 1 - CDN Data'!A34</f>
        <v>Bill Line Note</v>
      </c>
      <c r="D33" s="217"/>
      <c r="E33" s="217"/>
      <c r="F33" s="217"/>
      <c r="G33" s="217"/>
      <c r="H33" s="218"/>
      <c r="I33" s="109"/>
      <c r="J33" s="106">
        <f>'Page 1 - CDN Data'!F34</f>
        <v>0</v>
      </c>
      <c r="K33" s="107">
        <f>'Page 1 - CDN Data'!G34</f>
        <v>0</v>
      </c>
      <c r="L33" s="219">
        <f>'Page 1 - CDN Data'!H34/'Page 1 - CDN Data'!$D$6</f>
        <v>0</v>
      </c>
      <c r="M33" s="220"/>
      <c r="N33" s="219">
        <f aca="true" t="shared" si="1" ref="N33:N48">J33*L33</f>
        <v>0</v>
      </c>
      <c r="O33" s="221"/>
      <c r="P33" s="38"/>
      <c r="Q33" s="25"/>
    </row>
    <row r="34" spans="1:17" ht="19.5" customHeight="1">
      <c r="A34" s="61"/>
      <c r="B34" s="74"/>
      <c r="C34" s="217">
        <f>'Page 1 - CDN Data'!A35</f>
        <v>0</v>
      </c>
      <c r="D34" s="217"/>
      <c r="E34" s="217"/>
      <c r="F34" s="217"/>
      <c r="G34" s="217"/>
      <c r="H34" s="218"/>
      <c r="I34" s="109"/>
      <c r="J34" s="106">
        <f>'Page 1 - CDN Data'!F35</f>
        <v>0</v>
      </c>
      <c r="K34" s="107">
        <f>'Page 1 - CDN Data'!G35</f>
        <v>0</v>
      </c>
      <c r="L34" s="219">
        <f>'Page 1 - CDN Data'!H35/'Page 1 - CDN Data'!$D$6</f>
        <v>0</v>
      </c>
      <c r="M34" s="220"/>
      <c r="N34" s="219">
        <f t="shared" si="1"/>
        <v>0</v>
      </c>
      <c r="O34" s="221"/>
      <c r="P34" s="38"/>
      <c r="Q34" s="25"/>
    </row>
    <row r="35" spans="1:17" ht="19.5" customHeight="1">
      <c r="A35" s="61"/>
      <c r="B35" s="74"/>
      <c r="C35" s="217" t="str">
        <f>'Page 1 - CDN Data'!A36</f>
        <v>Bill Line Description</v>
      </c>
      <c r="D35" s="217"/>
      <c r="E35" s="217"/>
      <c r="F35" s="217"/>
      <c r="G35" s="217"/>
      <c r="H35" s="218"/>
      <c r="I35" s="109"/>
      <c r="J35" s="106">
        <f>'Page 1 - CDN Data'!F36</f>
        <v>1</v>
      </c>
      <c r="K35" s="107" t="str">
        <f>'Page 1 - CDN Data'!G36</f>
        <v>EA</v>
      </c>
      <c r="L35" s="219">
        <f>'Page 1 - CDN Data'!H36/'Page 1 - CDN Data'!$D$6</f>
        <v>103.35249660874621</v>
      </c>
      <c r="M35" s="222"/>
      <c r="N35" s="219">
        <f t="shared" si="1"/>
        <v>103.35249660874621</v>
      </c>
      <c r="O35" s="221"/>
      <c r="P35" s="38"/>
      <c r="Q35" s="25"/>
    </row>
    <row r="36" spans="1:17" ht="19.5" customHeight="1">
      <c r="A36" s="61"/>
      <c r="B36" s="74"/>
      <c r="C36" s="217" t="str">
        <f>'Page 1 - CDN Data'!A37</f>
        <v>Bill Line Note</v>
      </c>
      <c r="D36" s="217"/>
      <c r="E36" s="217"/>
      <c r="F36" s="217"/>
      <c r="G36" s="217"/>
      <c r="H36" s="218"/>
      <c r="I36" s="109"/>
      <c r="J36" s="106">
        <f>'Page 1 - CDN Data'!F37</f>
        <v>0</v>
      </c>
      <c r="K36" s="107">
        <f>'Page 1 - CDN Data'!G37</f>
        <v>0</v>
      </c>
      <c r="L36" s="219">
        <f>'Page 1 - CDN Data'!H37/'Page 1 - CDN Data'!$D$6</f>
        <v>0</v>
      </c>
      <c r="M36" s="220"/>
      <c r="N36" s="219">
        <f t="shared" si="1"/>
        <v>0</v>
      </c>
      <c r="O36" s="221"/>
      <c r="P36" s="38"/>
      <c r="Q36" s="25"/>
    </row>
    <row r="37" spans="1:17" ht="19.5" customHeight="1">
      <c r="A37" s="61"/>
      <c r="B37" s="74"/>
      <c r="C37" s="217">
        <f>'Page 1 - CDN Data'!A38</f>
        <v>0</v>
      </c>
      <c r="D37" s="217"/>
      <c r="E37" s="217"/>
      <c r="F37" s="217"/>
      <c r="G37" s="217"/>
      <c r="H37" s="218"/>
      <c r="I37" s="109"/>
      <c r="J37" s="106">
        <f>'Page 1 - CDN Data'!F38</f>
        <v>0</v>
      </c>
      <c r="K37" s="107">
        <f>'Page 1 - CDN Data'!G38</f>
        <v>0</v>
      </c>
      <c r="L37" s="219">
        <f>'Page 1 - CDN Data'!H38/'Page 1 - CDN Data'!$D$6</f>
        <v>0</v>
      </c>
      <c r="M37" s="220"/>
      <c r="N37" s="219">
        <f t="shared" si="1"/>
        <v>0</v>
      </c>
      <c r="O37" s="221"/>
      <c r="P37" s="38"/>
      <c r="Q37" s="25"/>
    </row>
    <row r="38" spans="1:17" ht="19.5" customHeight="1">
      <c r="A38" s="61"/>
      <c r="B38" s="74"/>
      <c r="C38" s="217">
        <f>'Page 1 - CDN Data'!A39</f>
        <v>0</v>
      </c>
      <c r="D38" s="217"/>
      <c r="E38" s="217"/>
      <c r="F38" s="217"/>
      <c r="G38" s="217"/>
      <c r="H38" s="218"/>
      <c r="I38" s="109"/>
      <c r="J38" s="106">
        <f>'Page 1 - CDN Data'!F39</f>
        <v>0</v>
      </c>
      <c r="K38" s="107">
        <f>'Page 1 - CDN Data'!G39</f>
        <v>0</v>
      </c>
      <c r="L38" s="219">
        <f>'Page 1 - CDN Data'!H39/'Page 1 - CDN Data'!$D$6</f>
        <v>0</v>
      </c>
      <c r="M38" s="220"/>
      <c r="N38" s="219">
        <f t="shared" si="1"/>
        <v>0</v>
      </c>
      <c r="O38" s="221"/>
      <c r="P38" s="38"/>
      <c r="Q38" s="25"/>
    </row>
    <row r="39" spans="1:17" ht="19.5" customHeight="1">
      <c r="A39" s="61"/>
      <c r="B39" s="74"/>
      <c r="C39" s="217">
        <f>'Page 1 - CDN Data'!A40</f>
        <v>0</v>
      </c>
      <c r="D39" s="217"/>
      <c r="E39" s="217"/>
      <c r="F39" s="217"/>
      <c r="G39" s="217"/>
      <c r="H39" s="218"/>
      <c r="I39" s="109"/>
      <c r="J39" s="106">
        <f>'Page 1 - CDN Data'!F40</f>
        <v>0</v>
      </c>
      <c r="K39" s="107">
        <f>'Page 1 - CDN Data'!G40</f>
        <v>0</v>
      </c>
      <c r="L39" s="219">
        <f>'Page 1 - CDN Data'!H40/'Page 1 - CDN Data'!$D$6</f>
        <v>0</v>
      </c>
      <c r="M39" s="220"/>
      <c r="N39" s="219">
        <f t="shared" si="1"/>
        <v>0</v>
      </c>
      <c r="O39" s="221"/>
      <c r="P39" s="38"/>
      <c r="Q39" s="25"/>
    </row>
    <row r="40" spans="1:17" ht="19.5" customHeight="1">
      <c r="A40" s="61"/>
      <c r="B40" s="74"/>
      <c r="C40" s="217">
        <f>'Page 1 - CDN Data'!A41</f>
        <v>0</v>
      </c>
      <c r="D40" s="217"/>
      <c r="E40" s="217"/>
      <c r="F40" s="217"/>
      <c r="G40" s="217"/>
      <c r="H40" s="218"/>
      <c r="I40" s="109"/>
      <c r="J40" s="106">
        <f>'Page 1 - CDN Data'!F41</f>
        <v>0</v>
      </c>
      <c r="K40" s="107">
        <f>'Page 1 - CDN Data'!G41</f>
        <v>0</v>
      </c>
      <c r="L40" s="219">
        <f>'Page 1 - CDN Data'!H41/'Page 1 - CDN Data'!$D$6</f>
        <v>0</v>
      </c>
      <c r="M40" s="220"/>
      <c r="N40" s="219">
        <f t="shared" si="1"/>
        <v>0</v>
      </c>
      <c r="O40" s="221"/>
      <c r="P40" s="38"/>
      <c r="Q40" s="25"/>
    </row>
    <row r="41" spans="1:17" ht="19.5" customHeight="1">
      <c r="A41" s="61"/>
      <c r="B41" s="74"/>
      <c r="C41" s="217">
        <f>'Page 1 - CDN Data'!A42</f>
        <v>0</v>
      </c>
      <c r="D41" s="217"/>
      <c r="E41" s="217"/>
      <c r="F41" s="217"/>
      <c r="G41" s="217"/>
      <c r="H41" s="218"/>
      <c r="I41" s="109"/>
      <c r="J41" s="106">
        <f>'Page 1 - CDN Data'!F42</f>
        <v>0</v>
      </c>
      <c r="K41" s="107">
        <f>'Page 1 - CDN Data'!G42</f>
        <v>0</v>
      </c>
      <c r="L41" s="219">
        <f>'Page 1 - CDN Data'!H42/'Page 1 - CDN Data'!$D$6</f>
        <v>0</v>
      </c>
      <c r="M41" s="220"/>
      <c r="N41" s="219">
        <f t="shared" si="1"/>
        <v>0</v>
      </c>
      <c r="O41" s="221"/>
      <c r="P41" s="38"/>
      <c r="Q41" s="25"/>
    </row>
    <row r="42" spans="1:17" ht="19.5" customHeight="1">
      <c r="A42" s="61"/>
      <c r="B42" s="74"/>
      <c r="C42" s="217">
        <f>'Page 1 - CDN Data'!A43</f>
        <v>0</v>
      </c>
      <c r="D42" s="217"/>
      <c r="E42" s="217"/>
      <c r="F42" s="217"/>
      <c r="G42" s="217"/>
      <c r="H42" s="218"/>
      <c r="I42" s="109"/>
      <c r="J42" s="106">
        <f>'Page 1 - CDN Data'!F43</f>
        <v>0</v>
      </c>
      <c r="K42" s="107">
        <f>'Page 1 - CDN Data'!G43</f>
        <v>0</v>
      </c>
      <c r="L42" s="219">
        <f>'Page 1 - CDN Data'!H43/'Page 1 - CDN Data'!$D$6</f>
        <v>0</v>
      </c>
      <c r="M42" s="220"/>
      <c r="N42" s="219">
        <f t="shared" si="1"/>
        <v>0</v>
      </c>
      <c r="O42" s="221"/>
      <c r="P42" s="38"/>
      <c r="Q42" s="25"/>
    </row>
    <row r="43" spans="1:17" ht="19.5" customHeight="1">
      <c r="A43" s="61"/>
      <c r="B43" s="74"/>
      <c r="C43" s="217">
        <f>'Page 1 - CDN Data'!A44</f>
        <v>0</v>
      </c>
      <c r="D43" s="217"/>
      <c r="E43" s="217"/>
      <c r="F43" s="217"/>
      <c r="G43" s="217"/>
      <c r="H43" s="218"/>
      <c r="I43" s="109"/>
      <c r="J43" s="106">
        <f>'Page 1 - CDN Data'!F44</f>
        <v>0</v>
      </c>
      <c r="K43" s="107">
        <f>'Page 1 - CDN Data'!G44</f>
        <v>0</v>
      </c>
      <c r="L43" s="219">
        <f>'Page 1 - CDN Data'!H44/'Page 1 - CDN Data'!$D$6</f>
        <v>0</v>
      </c>
      <c r="M43" s="220"/>
      <c r="N43" s="219">
        <f t="shared" si="1"/>
        <v>0</v>
      </c>
      <c r="O43" s="221"/>
      <c r="P43" s="38"/>
      <c r="Q43" s="25"/>
    </row>
    <row r="44" spans="1:17" ht="19.5" customHeight="1">
      <c r="A44" s="61"/>
      <c r="B44" s="74"/>
      <c r="C44" s="217">
        <f>'Page 1 - CDN Data'!A45</f>
        <v>0</v>
      </c>
      <c r="D44" s="217"/>
      <c r="E44" s="217"/>
      <c r="F44" s="217"/>
      <c r="G44" s="217"/>
      <c r="H44" s="218"/>
      <c r="I44" s="109"/>
      <c r="J44" s="106">
        <f>'Page 1 - CDN Data'!F45</f>
        <v>0</v>
      </c>
      <c r="K44" s="107">
        <f>'Page 1 - CDN Data'!G45</f>
        <v>0</v>
      </c>
      <c r="L44" s="219">
        <f>'Page 1 - CDN Data'!H45/'Page 1 - CDN Data'!$D$6</f>
        <v>0</v>
      </c>
      <c r="M44" s="220"/>
      <c r="N44" s="219">
        <f t="shared" si="1"/>
        <v>0</v>
      </c>
      <c r="O44" s="221"/>
      <c r="P44" s="38"/>
      <c r="Q44" s="25"/>
    </row>
    <row r="45" spans="1:17" ht="19.5" customHeight="1">
      <c r="A45" s="61"/>
      <c r="B45" s="74"/>
      <c r="C45" s="217">
        <f>'Page 1 - CDN Data'!A46</f>
        <v>0</v>
      </c>
      <c r="D45" s="217"/>
      <c r="E45" s="217"/>
      <c r="F45" s="217"/>
      <c r="G45" s="217"/>
      <c r="H45" s="218"/>
      <c r="I45" s="109"/>
      <c r="J45" s="106">
        <f>'Page 1 - CDN Data'!F46</f>
        <v>0</v>
      </c>
      <c r="K45" s="107">
        <f>'Page 1 - CDN Data'!G46</f>
        <v>0</v>
      </c>
      <c r="L45" s="219">
        <f>'Page 1 - CDN Data'!H46/'Page 1 - CDN Data'!$D$6</f>
        <v>0</v>
      </c>
      <c r="M45" s="220"/>
      <c r="N45" s="219">
        <f t="shared" si="1"/>
        <v>0</v>
      </c>
      <c r="O45" s="221"/>
      <c r="P45" s="38"/>
      <c r="Q45" s="25"/>
    </row>
    <row r="46" spans="1:17" ht="19.5" customHeight="1">
      <c r="A46" s="61"/>
      <c r="B46" s="74"/>
      <c r="C46" s="217">
        <f>'Page 1 - CDN Data'!A47</f>
        <v>0</v>
      </c>
      <c r="D46" s="217"/>
      <c r="E46" s="217"/>
      <c r="F46" s="217"/>
      <c r="G46" s="217"/>
      <c r="H46" s="218"/>
      <c r="I46" s="109"/>
      <c r="J46" s="106">
        <f>'Page 1 - CDN Data'!F47</f>
        <v>0</v>
      </c>
      <c r="K46" s="107">
        <f>'Page 1 - CDN Data'!G47</f>
        <v>0</v>
      </c>
      <c r="L46" s="219">
        <f>'Page 1 - CDN Data'!H47/'Page 1 - CDN Data'!$D$6</f>
        <v>0</v>
      </c>
      <c r="M46" s="220"/>
      <c r="N46" s="219">
        <f t="shared" si="1"/>
        <v>0</v>
      </c>
      <c r="O46" s="221"/>
      <c r="P46" s="38"/>
      <c r="Q46" s="25"/>
    </row>
    <row r="47" spans="1:17" ht="19.5" customHeight="1">
      <c r="A47" s="61"/>
      <c r="B47" s="74"/>
      <c r="C47" s="217">
        <f>'Page 1 - CDN Data'!A48</f>
        <v>0</v>
      </c>
      <c r="D47" s="217"/>
      <c r="E47" s="217"/>
      <c r="F47" s="217"/>
      <c r="G47" s="217"/>
      <c r="H47" s="218"/>
      <c r="I47" s="109"/>
      <c r="J47" s="106">
        <f>'Page 1 - CDN Data'!F48</f>
        <v>0</v>
      </c>
      <c r="K47" s="107">
        <f>'Page 1 - CDN Data'!G48</f>
        <v>0</v>
      </c>
      <c r="L47" s="219">
        <f>'Page 1 - CDN Data'!H48/'Page 1 - CDN Data'!$D$6</f>
        <v>0</v>
      </c>
      <c r="M47" s="220"/>
      <c r="N47" s="219">
        <f t="shared" si="1"/>
        <v>0</v>
      </c>
      <c r="O47" s="221"/>
      <c r="P47" s="38"/>
      <c r="Q47" s="25"/>
    </row>
    <row r="48" spans="1:17" ht="19.5" customHeight="1">
      <c r="A48" s="61"/>
      <c r="B48" s="74"/>
      <c r="C48" s="217">
        <f>'Page 1 - CDN Data'!A49</f>
        <v>0</v>
      </c>
      <c r="D48" s="217"/>
      <c r="E48" s="217"/>
      <c r="F48" s="217"/>
      <c r="G48" s="217"/>
      <c r="H48" s="218"/>
      <c r="I48" s="110"/>
      <c r="J48" s="106">
        <f>'Page 1 - CDN Data'!F49</f>
        <v>0</v>
      </c>
      <c r="K48" s="111">
        <f>'Page 1 - CDN Data'!G49</f>
        <v>0</v>
      </c>
      <c r="L48" s="228">
        <f>'Page 1 - CDN Data'!H49/'Page 1 - CDN Data'!$D$6</f>
        <v>0</v>
      </c>
      <c r="M48" s="229"/>
      <c r="N48" s="228">
        <f t="shared" si="1"/>
        <v>0</v>
      </c>
      <c r="O48" s="230"/>
      <c r="P48" s="39"/>
      <c r="Q48" s="25"/>
    </row>
    <row r="49" spans="1:17" ht="24.75" customHeight="1">
      <c r="A49" s="61"/>
      <c r="B49" s="112" t="s">
        <v>17</v>
      </c>
      <c r="C49" s="113"/>
      <c r="D49" s="113"/>
      <c r="E49" s="114" t="s">
        <v>40</v>
      </c>
      <c r="F49" s="113"/>
      <c r="G49" s="115"/>
      <c r="H49" s="116"/>
      <c r="I49" s="117"/>
      <c r="J49" s="116"/>
      <c r="K49" s="61"/>
      <c r="L49" s="118"/>
      <c r="M49" s="119"/>
      <c r="N49" s="223"/>
      <c r="O49" s="223"/>
      <c r="P49" s="5"/>
      <c r="Q49" s="25"/>
    </row>
    <row r="50" spans="1:17" ht="15.75">
      <c r="A50" s="61"/>
      <c r="B50" s="120"/>
      <c r="C50" s="121"/>
      <c r="D50" s="121"/>
      <c r="E50" s="32" t="s">
        <v>84</v>
      </c>
      <c r="F50" s="121"/>
      <c r="G50" s="122"/>
      <c r="H50" s="123"/>
      <c r="I50" s="61"/>
      <c r="J50" s="123"/>
      <c r="K50" s="122"/>
      <c r="L50" s="118"/>
      <c r="M50" s="124"/>
      <c r="N50" s="224"/>
      <c r="O50" s="224"/>
      <c r="P50" s="5"/>
      <c r="Q50" s="25"/>
    </row>
    <row r="51" spans="1:17" s="33" customFormat="1" ht="27" customHeight="1">
      <c r="A51" s="125"/>
      <c r="B51" s="126"/>
      <c r="C51" s="127"/>
      <c r="D51" s="127"/>
      <c r="E51" s="128" t="s">
        <v>19</v>
      </c>
      <c r="F51" s="127"/>
      <c r="G51" s="129"/>
      <c r="H51" s="130"/>
      <c r="I51" s="129"/>
      <c r="J51" s="131"/>
      <c r="K51" s="129"/>
      <c r="L51" s="132"/>
      <c r="M51" s="133" t="s">
        <v>47</v>
      </c>
      <c r="N51" s="225">
        <f>SUM(N26:P48)</f>
        <v>1003.3524966087462</v>
      </c>
      <c r="O51" s="225"/>
      <c r="P51" s="34"/>
      <c r="Q51" s="35"/>
    </row>
    <row r="52" spans="1:17" ht="14.25">
      <c r="A52" s="61"/>
      <c r="B52" s="120"/>
      <c r="C52" s="121"/>
      <c r="D52" s="121"/>
      <c r="E52" s="121"/>
      <c r="F52" s="121"/>
      <c r="G52" s="61"/>
      <c r="H52" s="61"/>
      <c r="I52" s="61"/>
      <c r="J52" s="61"/>
      <c r="K52" s="61"/>
      <c r="L52" s="61"/>
      <c r="M52" s="61"/>
      <c r="N52" s="77"/>
      <c r="O52" s="77"/>
      <c r="Q52" s="25"/>
    </row>
    <row r="53" spans="1:17" ht="15">
      <c r="A53" s="61"/>
      <c r="B53" s="134" t="s">
        <v>12</v>
      </c>
      <c r="C53" s="121"/>
      <c r="D53" s="121"/>
      <c r="E53" s="135" t="str">
        <f>'Page 1 - CDN Data'!D18</f>
        <v>XXXXXXXXXX</v>
      </c>
      <c r="F53" s="121"/>
      <c r="G53" s="61"/>
      <c r="H53" s="61"/>
      <c r="I53" s="61"/>
      <c r="J53" s="61"/>
      <c r="K53" s="61"/>
      <c r="L53" s="61"/>
      <c r="M53" s="61"/>
      <c r="N53" s="77"/>
      <c r="O53" s="77"/>
      <c r="Q53" s="25"/>
    </row>
    <row r="54" spans="1:17" ht="15">
      <c r="A54" s="61"/>
      <c r="B54" s="134" t="s">
        <v>13</v>
      </c>
      <c r="C54" s="121"/>
      <c r="D54" s="121"/>
      <c r="E54" s="135" t="str">
        <f>'Page 1 - CDN Data'!D19</f>
        <v>(780) 492-XXXX</v>
      </c>
      <c r="F54" s="121"/>
      <c r="G54" s="61"/>
      <c r="H54" s="61"/>
      <c r="I54" s="61"/>
      <c r="J54" s="61"/>
      <c r="K54" s="61"/>
      <c r="L54" s="61"/>
      <c r="M54" s="61"/>
      <c r="N54" s="77"/>
      <c r="O54" s="77"/>
      <c r="Q54" s="25"/>
    </row>
    <row r="55" spans="1:17" ht="13.5" thickBot="1">
      <c r="A55" s="61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8"/>
      <c r="O55" s="138"/>
      <c r="P55" s="26"/>
      <c r="Q55" s="25"/>
    </row>
    <row r="56" ht="12.75">
      <c r="O56" s="158"/>
    </row>
    <row r="59" spans="2:15" ht="12.75"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15"/>
    </row>
    <row r="65" ht="12.75">
      <c r="T65" s="30"/>
    </row>
  </sheetData>
  <sheetProtection/>
  <mergeCells count="84">
    <mergeCell ref="N49:O49"/>
    <mergeCell ref="N50:O50"/>
    <mergeCell ref="N51:O51"/>
    <mergeCell ref="B59:N59"/>
    <mergeCell ref="C47:H47"/>
    <mergeCell ref="L47:M47"/>
    <mergeCell ref="N47:O47"/>
    <mergeCell ref="C48:H48"/>
    <mergeCell ref="L48:M48"/>
    <mergeCell ref="N48:O48"/>
    <mergeCell ref="C45:H45"/>
    <mergeCell ref="L45:M45"/>
    <mergeCell ref="N45:O45"/>
    <mergeCell ref="C46:H46"/>
    <mergeCell ref="L46:M46"/>
    <mergeCell ref="N46:O46"/>
    <mergeCell ref="C43:H43"/>
    <mergeCell ref="L43:M43"/>
    <mergeCell ref="N43:O43"/>
    <mergeCell ref="C44:H44"/>
    <mergeCell ref="L44:M44"/>
    <mergeCell ref="N44:O44"/>
    <mergeCell ref="C41:H41"/>
    <mergeCell ref="L41:M41"/>
    <mergeCell ref="N41:O41"/>
    <mergeCell ref="C42:H42"/>
    <mergeCell ref="L42:M42"/>
    <mergeCell ref="N42:O42"/>
    <mergeCell ref="C39:H39"/>
    <mergeCell ref="L39:M39"/>
    <mergeCell ref="N39:O39"/>
    <mergeCell ref="C40:H40"/>
    <mergeCell ref="L40:M40"/>
    <mergeCell ref="N40:O40"/>
    <mergeCell ref="C37:H37"/>
    <mergeCell ref="L37:M37"/>
    <mergeCell ref="N37:O37"/>
    <mergeCell ref="C38:H38"/>
    <mergeCell ref="L38:M38"/>
    <mergeCell ref="N38:O38"/>
    <mergeCell ref="C35:H35"/>
    <mergeCell ref="L35:M35"/>
    <mergeCell ref="N35:O35"/>
    <mergeCell ref="C36:H36"/>
    <mergeCell ref="L36:M36"/>
    <mergeCell ref="N36:O36"/>
    <mergeCell ref="C33:H33"/>
    <mergeCell ref="L33:M33"/>
    <mergeCell ref="N33:O33"/>
    <mergeCell ref="C34:H34"/>
    <mergeCell ref="L34:M34"/>
    <mergeCell ref="N34:O34"/>
    <mergeCell ref="C31:H31"/>
    <mergeCell ref="L31:M31"/>
    <mergeCell ref="N31:O31"/>
    <mergeCell ref="C32:H32"/>
    <mergeCell ref="L32:M32"/>
    <mergeCell ref="N32:O32"/>
    <mergeCell ref="C29:H29"/>
    <mergeCell ref="L29:M29"/>
    <mergeCell ref="N29:O29"/>
    <mergeCell ref="C30:H30"/>
    <mergeCell ref="L30:M30"/>
    <mergeCell ref="N30:O30"/>
    <mergeCell ref="C27:H27"/>
    <mergeCell ref="L27:M27"/>
    <mergeCell ref="N27:O27"/>
    <mergeCell ref="C28:H28"/>
    <mergeCell ref="L28:M28"/>
    <mergeCell ref="N28:O28"/>
    <mergeCell ref="N12:O12"/>
    <mergeCell ref="N16:O16"/>
    <mergeCell ref="M20:N20"/>
    <mergeCell ref="J25:K25"/>
    <mergeCell ref="L25:M25"/>
    <mergeCell ref="C26:H26"/>
    <mergeCell ref="L26:M26"/>
    <mergeCell ref="N26:O26"/>
    <mergeCell ref="I1:J1"/>
    <mergeCell ref="I2:J2"/>
    <mergeCell ref="I3:J3"/>
    <mergeCell ref="I4:J4"/>
    <mergeCell ref="I5:J5"/>
    <mergeCell ref="G8:J8"/>
  </mergeCells>
  <hyperlinks>
    <hyperlink ref="E51" r:id="rId1" display="fs.requests@ualberta.ca"/>
  </hyperlinks>
  <printOptions/>
  <pageMargins left="0.7" right="0.7" top="0.75" bottom="0.75" header="0.3" footer="0.3"/>
  <pageSetup horizontalDpi="600" verticalDpi="600" orientation="portrait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Adair, Treena</dc:creator>
  <cp:keywords/>
  <dc:description/>
  <cp:lastModifiedBy>default</cp:lastModifiedBy>
  <cp:lastPrinted>2012-05-14T16:12:48Z</cp:lastPrinted>
  <dcterms:created xsi:type="dcterms:W3CDTF">2002-07-23T15:11:51Z</dcterms:created>
  <dcterms:modified xsi:type="dcterms:W3CDTF">2012-06-15T19:39:51Z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